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/>
  <mc:AlternateContent xmlns:mc="http://schemas.openxmlformats.org/markup-compatibility/2006">
    <mc:Choice Requires="x15">
      <x15ac:absPath xmlns:x15ac="http://schemas.microsoft.com/office/spreadsheetml/2010/11/ac" url="https://d.docs.live.net/bceefb3e8825578e/Desktop/"/>
    </mc:Choice>
  </mc:AlternateContent>
  <xr:revisionPtr revIDLastSave="106" documentId="13_ncr:1_{1847DC89-876D-4381-A70F-4DD837C91342}" xr6:coauthVersionLast="47" xr6:coauthVersionMax="47" xr10:uidLastSave="{1D120BDA-858F-43E6-B67C-8192C7365451}"/>
  <bookViews>
    <workbookView xWindow="1884" yWindow="0" windowWidth="17496" windowHeight="122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hHXtAYTp2xvSaVJqJTbXbFyDl6xg=="/>
    </ext>
  </extLst>
</workbook>
</file>

<file path=xl/calcChain.xml><?xml version="1.0" encoding="utf-8"?>
<calcChain xmlns="http://schemas.openxmlformats.org/spreadsheetml/2006/main">
  <c r="F5" i="1" l="1"/>
  <c r="R16" i="1"/>
  <c r="D33" i="1"/>
  <c r="I34" i="2"/>
  <c r="H34" i="2"/>
  <c r="Q31" i="2"/>
  <c r="M31" i="2"/>
  <c r="I31" i="2"/>
  <c r="E31" i="2"/>
  <c r="Q29" i="2"/>
  <c r="P29" i="2"/>
  <c r="O29" i="2"/>
  <c r="N29" i="2"/>
  <c r="M29" i="2"/>
  <c r="L29" i="2"/>
  <c r="K29" i="2"/>
  <c r="J29" i="2"/>
  <c r="I29" i="2"/>
  <c r="G29" i="2"/>
  <c r="F29" i="2"/>
  <c r="E29" i="2"/>
  <c r="H24" i="2"/>
  <c r="H29" i="2" s="1"/>
  <c r="Q15" i="2"/>
  <c r="P15" i="2"/>
  <c r="P31" i="2" s="1"/>
  <c r="O15" i="2"/>
  <c r="O31" i="2" s="1"/>
  <c r="N15" i="2"/>
  <c r="N31" i="2" s="1"/>
  <c r="M15" i="2"/>
  <c r="L15" i="2"/>
  <c r="L31" i="2" s="1"/>
  <c r="K15" i="2"/>
  <c r="K31" i="2" s="1"/>
  <c r="J15" i="2"/>
  <c r="J31" i="2" s="1"/>
  <c r="I15" i="2"/>
  <c r="H15" i="2"/>
  <c r="G15" i="2"/>
  <c r="G31" i="2" s="1"/>
  <c r="F15" i="2"/>
  <c r="F31" i="2" s="1"/>
  <c r="E15" i="2"/>
  <c r="Q7" i="2"/>
  <c r="Q33" i="2" s="1"/>
  <c r="Q35" i="2" s="1"/>
  <c r="P7" i="2"/>
  <c r="P33" i="2" s="1"/>
  <c r="P35" i="2" s="1"/>
  <c r="O7" i="2"/>
  <c r="O33" i="2" s="1"/>
  <c r="O35" i="2" s="1"/>
  <c r="N7" i="2"/>
  <c r="N33" i="2" s="1"/>
  <c r="N35" i="2" s="1"/>
  <c r="M7" i="2"/>
  <c r="M33" i="2" s="1"/>
  <c r="M35" i="2" s="1"/>
  <c r="L7" i="2"/>
  <c r="L33" i="2" s="1"/>
  <c r="L35" i="2" s="1"/>
  <c r="K7" i="2"/>
  <c r="K33" i="2" s="1"/>
  <c r="K35" i="2" s="1"/>
  <c r="J7" i="2"/>
  <c r="J33" i="2" s="1"/>
  <c r="J35" i="2" s="1"/>
  <c r="G7" i="2"/>
  <c r="G33" i="2" s="1"/>
  <c r="E7" i="2"/>
  <c r="F4" i="2"/>
  <c r="F7" i="2" s="1"/>
  <c r="F33" i="2" s="1"/>
  <c r="F35" i="2" s="1"/>
  <c r="Q33" i="1"/>
  <c r="P33" i="1"/>
  <c r="O33" i="1"/>
  <c r="N33" i="1"/>
  <c r="M33" i="1"/>
  <c r="L33" i="1"/>
  <c r="K33" i="1"/>
  <c r="J33" i="1"/>
  <c r="I33" i="1"/>
  <c r="H33" i="1"/>
  <c r="G33" i="1"/>
  <c r="F33" i="1"/>
  <c r="R32" i="1"/>
  <c r="R31" i="1"/>
  <c r="R30" i="1"/>
  <c r="R29" i="1"/>
  <c r="R28" i="1"/>
  <c r="R26" i="1"/>
  <c r="Q23" i="1"/>
  <c r="P23" i="1"/>
  <c r="O23" i="1"/>
  <c r="N23" i="1"/>
  <c r="M23" i="1"/>
  <c r="L23" i="1"/>
  <c r="K23" i="1"/>
  <c r="J23" i="1"/>
  <c r="I23" i="1"/>
  <c r="H23" i="1"/>
  <c r="G23" i="1"/>
  <c r="F23" i="1"/>
  <c r="D23" i="1"/>
  <c r="R22" i="1"/>
  <c r="R21" i="1"/>
  <c r="R20" i="1"/>
  <c r="R19" i="1"/>
  <c r="R18" i="1"/>
  <c r="R15" i="1"/>
  <c r="Q11" i="1"/>
  <c r="D11" i="1"/>
  <c r="R10" i="1"/>
  <c r="R9" i="1"/>
  <c r="R8" i="1"/>
  <c r="F35" i="1" l="1"/>
  <c r="N35" i="1"/>
  <c r="K35" i="1"/>
  <c r="I35" i="1"/>
  <c r="Q35" i="1"/>
  <c r="D35" i="1"/>
  <c r="O35" i="1"/>
  <c r="H35" i="1"/>
  <c r="P35" i="1"/>
  <c r="L35" i="1"/>
  <c r="J35" i="1"/>
  <c r="M35" i="1"/>
  <c r="G35" i="1"/>
  <c r="R23" i="1"/>
  <c r="R33" i="1"/>
  <c r="H4" i="2"/>
  <c r="H7" i="2" s="1"/>
  <c r="G35" i="2"/>
  <c r="H31" i="2"/>
  <c r="R35" i="1" l="1"/>
  <c r="H33" i="2"/>
  <c r="H35" i="2" l="1"/>
  <c r="I4" i="2"/>
  <c r="I7" i="2" s="1"/>
  <c r="I33" i="2" s="1"/>
  <c r="I35" i="2" s="1"/>
</calcChain>
</file>

<file path=xl/sharedStrings.xml><?xml version="1.0" encoding="utf-8"?>
<sst xmlns="http://schemas.openxmlformats.org/spreadsheetml/2006/main" count="103" uniqueCount="83">
  <si>
    <t>ABC Welfare Budget</t>
  </si>
  <si>
    <t>As of start of FY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</si>
  <si>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</si>
  <si>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</si>
  <si>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</si>
  <si>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</si>
  <si>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</si>
  <si>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</si>
  <si>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</si>
  <si>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</si>
  <si>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</si>
  <si>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</si>
  <si>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</si>
  <si>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</si>
  <si>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YTD TOTAL</t>
  </si>
  <si>
    <t>Savings Account Balance (end of month)</t>
  </si>
  <si>
    <t>Checking Account Balance (end of month)</t>
  </si>
  <si>
    <t>Income</t>
  </si>
  <si>
    <t>Annual Budget</t>
  </si>
  <si>
    <t>Revised Budget</t>
  </si>
  <si>
    <t xml:space="preserve">   Auction Income</t>
  </si>
  <si>
    <t xml:space="preserve">   Thrift Shop Proceeds</t>
  </si>
  <si>
    <t xml:space="preserve">   Fundraiser Income</t>
  </si>
  <si>
    <t>Total Income + Bank Balance</t>
  </si>
  <si>
    <t>EXPENSES</t>
  </si>
  <si>
    <t xml:space="preserve">   Operating expenses</t>
  </si>
  <si>
    <t xml:space="preserve">       Accountant &amp; Professional Fees</t>
  </si>
  <si>
    <t xml:space="preserve">       Advertising</t>
  </si>
  <si>
    <t xml:space="preserve">       Insurance</t>
  </si>
  <si>
    <t xml:space="preserve">       Office Supplies</t>
  </si>
  <si>
    <t xml:space="preserve">       PO Box </t>
  </si>
  <si>
    <t xml:space="preserve">       Scholarship Chair</t>
  </si>
  <si>
    <t xml:space="preserve">       Software Subscription</t>
  </si>
  <si>
    <t xml:space="preserve">       Website Fees</t>
  </si>
  <si>
    <t xml:space="preserve">   Total Operating expenses</t>
  </si>
  <si>
    <t xml:space="preserve">   Welfare expenses</t>
  </si>
  <si>
    <t xml:space="preserve">       Auction Expense</t>
  </si>
  <si>
    <t xml:space="preserve">       If needed, list line items individually</t>
  </si>
  <si>
    <t xml:space="preserve">       Miscellaneous Welfare Requests</t>
  </si>
  <si>
    <t xml:space="preserve">       Philanthropy Expense</t>
  </si>
  <si>
    <t xml:space="preserve">       Previous Year Scholarship payouts</t>
  </si>
  <si>
    <t xml:space="preserve">       Scholarships budgeted for current year</t>
  </si>
  <si>
    <t xml:space="preserve">       Required Reserve in Acct</t>
  </si>
  <si>
    <t xml:space="preserve">   Total Welfare Expenses</t>
  </si>
  <si>
    <t>TOTAL EXPENSES</t>
  </si>
  <si>
    <t>ASC Welfare Proposed Budget (8/12 - 7/13)</t>
  </si>
  <si>
    <t>Annual Budgeted Amount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</si>
  <si>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</si>
  <si>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</si>
  <si>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</si>
  <si>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</si>
  <si>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</si>
  <si>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</si>
  <si>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</si>
  <si>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</si>
  <si>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</si>
  <si>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</si>
  <si>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 xml:space="preserve">June </t>
  </si>
  <si>
    <t>July</t>
  </si>
  <si>
    <t xml:space="preserve">   Beginning check book balance</t>
  </si>
  <si>
    <t xml:space="preserve">   Thrift shop (projected)</t>
  </si>
  <si>
    <t xml:space="preserve">   Miscellaneous (e.g., interest, reimbursements)</t>
  </si>
  <si>
    <t>Total income</t>
  </si>
  <si>
    <t>Expenses</t>
  </si>
  <si>
    <t xml:space="preserve">       Academy Ladies</t>
  </si>
  <si>
    <t xml:space="preserve">       Accountant</t>
  </si>
  <si>
    <t xml:space="preserve">       General</t>
  </si>
  <si>
    <t xml:space="preserve">       Air Force Village</t>
  </si>
  <si>
    <t xml:space="preserve">       Airman's Attic</t>
  </si>
  <si>
    <t xml:space="preserve">       Aurora Fisher House</t>
  </si>
  <si>
    <t xml:space="preserve">       Cowgirls and Cocktails (breast cancer org)</t>
  </si>
  <si>
    <t xml:space="preserve">       Enlisted Widows Home</t>
  </si>
  <si>
    <t xml:space="preserve">       USAFA Airmen Project</t>
  </si>
  <si>
    <t xml:space="preserve">       Miscellaneous Welfare by Request</t>
  </si>
  <si>
    <t xml:space="preserve">       Scholarships</t>
  </si>
  <si>
    <t xml:space="preserve">       USAFA Awards</t>
  </si>
  <si>
    <t xml:space="preserve">       USAFA Volunteer Appreciation</t>
  </si>
  <si>
    <t xml:space="preserve">       Wounded Warrior Program - Local</t>
  </si>
  <si>
    <t>Total Expenses</t>
  </si>
  <si>
    <t>Current Welfare Account Balance</t>
  </si>
  <si>
    <t>Current Welfare Balance (Air Academy)</t>
  </si>
  <si>
    <t>-</t>
  </si>
  <si>
    <t>Total Welfare Account Balance (2 accounts)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</si>
</sst>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.00;[Red]&quot;$&quot;#,##0.00"/>
    <numFmt numFmtId="166" formatCode="0.00_);[Red]\(0.00\)"/>
    <numFmt numFmtId="167" formatCode="[$$-409]#,##0.00_);\([$$-409]#,##0.00\)"/>
    <numFmt numFmtId="168" formatCode="_([$$-409]* #,##0.00_);_([$$-409]* \(#,##0.00\);_([$$-409]* &quot;-&quot;??_);_(@_)"/>
  </numFmts>
  <fonts count="22">
    <font>
      <sz val="11"/>
      <color rgb="FF000000"/>
      <name val="calibri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u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u/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6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calibri"/>
      <family val="2"/>
      <scheme val="minor"/>
    </font>
    <font>
      <b/>
      <u/>
      <sz val="14"/>
      <color rgb="FF000000"/>
      <name val="Times New Roman"/>
      <family val="1"/>
    </font>
    <font>
      <i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0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double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24" xfId="0" applyFont="1" applyBorder="1"/>
    <xf numFmtId="0" fontId="1" fillId="0" borderId="25" xfId="0" applyFont="1" applyBorder="1"/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64" fontId="5" fillId="0" borderId="29" xfId="0" applyNumberFormat="1" applyFont="1" applyBorder="1" applyAlignment="1">
      <alignment horizontal="center"/>
    </xf>
    <xf numFmtId="164" fontId="5" fillId="0" borderId="7" xfId="0" applyNumberFormat="1" applyFont="1" applyBorder="1"/>
    <xf numFmtId="164" fontId="5" fillId="0" borderId="30" xfId="0" applyNumberFormat="1" applyFont="1" applyBorder="1"/>
    <xf numFmtId="8" fontId="5" fillId="0" borderId="7" xfId="0" applyNumberFormat="1" applyFont="1" applyBorder="1"/>
    <xf numFmtId="0" fontId="5" fillId="0" borderId="7" xfId="0" applyFont="1" applyBorder="1"/>
    <xf numFmtId="0" fontId="5" fillId="0" borderId="30" xfId="0" applyFont="1" applyBorder="1"/>
    <xf numFmtId="164" fontId="1" fillId="0" borderId="7" xfId="0" applyNumberFormat="1" applyFont="1" applyBorder="1" applyAlignment="1">
      <alignment horizontal="center"/>
    </xf>
    <xf numFmtId="164" fontId="5" fillId="0" borderId="30" xfId="0" applyNumberFormat="1" applyFont="1" applyBorder="1" applyAlignment="1">
      <alignment horizontal="center"/>
    </xf>
    <xf numFmtId="0" fontId="5" fillId="0" borderId="31" xfId="0" applyFont="1" applyBorder="1"/>
    <xf numFmtId="0" fontId="5" fillId="0" borderId="0" xfId="0" applyFont="1"/>
    <xf numFmtId="0" fontId="5" fillId="0" borderId="12" xfId="0" applyFont="1" applyBorder="1"/>
    <xf numFmtId="0" fontId="5" fillId="0" borderId="32" xfId="0" applyFont="1" applyBorder="1"/>
    <xf numFmtId="0" fontId="7" fillId="0" borderId="31" xfId="0" applyFont="1" applyBorder="1"/>
    <xf numFmtId="0" fontId="5" fillId="0" borderId="3" xfId="0" applyFont="1" applyBorder="1"/>
    <xf numFmtId="167" fontId="5" fillId="0" borderId="7" xfId="0" applyNumberFormat="1" applyFont="1" applyBorder="1" applyAlignment="1">
      <alignment horizontal="center"/>
    </xf>
    <xf numFmtId="167" fontId="1" fillId="0" borderId="7" xfId="0" applyNumberFormat="1" applyFont="1" applyBorder="1" applyAlignment="1">
      <alignment horizontal="center"/>
    </xf>
    <xf numFmtId="167" fontId="5" fillId="0" borderId="30" xfId="0" applyNumberFormat="1" applyFont="1" applyBorder="1" applyAlignment="1">
      <alignment horizontal="center"/>
    </xf>
    <xf numFmtId="167" fontId="1" fillId="0" borderId="30" xfId="0" applyNumberFormat="1" applyFont="1" applyBorder="1" applyAlignment="1">
      <alignment horizontal="center"/>
    </xf>
    <xf numFmtId="0" fontId="1" fillId="0" borderId="31" xfId="0" applyFont="1" applyBorder="1"/>
    <xf numFmtId="167" fontId="1" fillId="0" borderId="0" xfId="0" applyNumberFormat="1" applyFont="1" applyAlignment="1">
      <alignment horizontal="center"/>
    </xf>
    <xf numFmtId="0" fontId="1" fillId="0" borderId="34" xfId="0" applyFont="1" applyBorder="1"/>
    <xf numFmtId="0" fontId="5" fillId="0" borderId="35" xfId="0" applyFont="1" applyBorder="1"/>
    <xf numFmtId="167" fontId="1" fillId="0" borderId="35" xfId="0" applyNumberFormat="1" applyFont="1" applyBorder="1" applyAlignment="1">
      <alignment horizontal="center"/>
    </xf>
    <xf numFmtId="167" fontId="1" fillId="0" borderId="36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44" fontId="5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2" fillId="0" borderId="0" xfId="0" applyFont="1"/>
    <xf numFmtId="0" fontId="12" fillId="0" borderId="1" xfId="0" applyFont="1" applyBorder="1" applyAlignment="1">
      <alignment horizontal="right"/>
    </xf>
    <xf numFmtId="0" fontId="14" fillId="0" borderId="5" xfId="0" applyFont="1" applyBorder="1" applyAlignment="1">
      <alignment horizontal="center" wrapText="1"/>
    </xf>
    <xf numFmtId="0" fontId="13" fillId="0" borderId="4" xfId="0" applyFont="1" applyBorder="1"/>
    <xf numFmtId="165" fontId="10" fillId="0" borderId="7" xfId="0" applyNumberFormat="1" applyFont="1" applyBorder="1" applyAlignment="1">
      <alignment horizontal="right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3" fillId="0" borderId="4" xfId="0" applyFont="1" applyBorder="1" applyAlignment="1">
      <alignment horizontal="left"/>
    </xf>
    <xf numFmtId="165" fontId="13" fillId="0" borderId="7" xfId="0" applyNumberFormat="1" applyFont="1" applyBorder="1" applyAlignment="1">
      <alignment horizontal="right"/>
    </xf>
    <xf numFmtId="164" fontId="15" fillId="0" borderId="8" xfId="0" applyNumberFormat="1" applyFont="1" applyBorder="1"/>
    <xf numFmtId="0" fontId="16" fillId="0" borderId="0" xfId="0" applyFont="1"/>
    <xf numFmtId="0" fontId="15" fillId="0" borderId="4" xfId="0" applyFont="1" applyBorder="1"/>
    <xf numFmtId="0" fontId="14" fillId="0" borderId="7" xfId="0" applyFont="1" applyBorder="1" applyAlignment="1">
      <alignment horizontal="right"/>
    </xf>
    <xf numFmtId="164" fontId="14" fillId="0" borderId="10" xfId="0" applyNumberFormat="1" applyFont="1" applyBorder="1"/>
    <xf numFmtId="8" fontId="10" fillId="0" borderId="7" xfId="0" applyNumberFormat="1" applyFont="1" applyBorder="1" applyAlignment="1">
      <alignment horizontal="right"/>
    </xf>
    <xf numFmtId="8" fontId="10" fillId="2" borderId="7" xfId="0" applyNumberFormat="1" applyFont="1" applyFill="1" applyBorder="1" applyAlignment="1">
      <alignment horizontal="right"/>
    </xf>
    <xf numFmtId="0" fontId="10" fillId="0" borderId="0" xfId="0" applyFont="1"/>
    <xf numFmtId="8" fontId="14" fillId="0" borderId="7" xfId="0" applyNumberFormat="1" applyFont="1" applyBorder="1" applyAlignment="1">
      <alignment horizontal="right"/>
    </xf>
    <xf numFmtId="0" fontId="16" fillId="0" borderId="11" xfId="0" applyFont="1" applyBorder="1"/>
    <xf numFmtId="0" fontId="12" fillId="0" borderId="12" xfId="0" applyFont="1" applyBorder="1" applyAlignment="1">
      <alignment horizontal="right"/>
    </xf>
    <xf numFmtId="164" fontId="14" fillId="0" borderId="13" xfId="0" applyNumberFormat="1" applyFont="1" applyBorder="1"/>
    <xf numFmtId="0" fontId="15" fillId="0" borderId="14" xfId="0" applyFont="1" applyBorder="1"/>
    <xf numFmtId="0" fontId="10" fillId="0" borderId="15" xfId="0" applyFont="1" applyBorder="1" applyAlignment="1">
      <alignment horizontal="right"/>
    </xf>
    <xf numFmtId="164" fontId="14" fillId="0" borderId="16" xfId="0" applyNumberFormat="1" applyFont="1" applyBorder="1"/>
    <xf numFmtId="165" fontId="13" fillId="0" borderId="18" xfId="0" applyNumberFormat="1" applyFont="1" applyBorder="1"/>
    <xf numFmtId="165" fontId="10" fillId="2" borderId="7" xfId="0" applyNumberFormat="1" applyFont="1" applyFill="1" applyBorder="1" applyAlignment="1">
      <alignment horizontal="right"/>
    </xf>
    <xf numFmtId="164" fontId="10" fillId="0" borderId="10" xfId="0" applyNumberFormat="1" applyFont="1" applyBorder="1"/>
    <xf numFmtId="165" fontId="15" fillId="0" borderId="18" xfId="0" applyNumberFormat="1" applyFont="1" applyBorder="1"/>
    <xf numFmtId="165" fontId="14" fillId="0" borderId="7" xfId="0" applyNumberFormat="1" applyFont="1" applyBorder="1" applyAlignment="1">
      <alignment horizontal="right"/>
    </xf>
    <xf numFmtId="165" fontId="10" fillId="0" borderId="19" xfId="0" applyNumberFormat="1" applyFont="1" applyBorder="1" applyAlignment="1">
      <alignment horizontal="right"/>
    </xf>
    <xf numFmtId="165" fontId="10" fillId="0" borderId="20" xfId="0" applyNumberFormat="1" applyFont="1" applyBorder="1" applyAlignment="1">
      <alignment horizontal="right"/>
    </xf>
    <xf numFmtId="165" fontId="15" fillId="0" borderId="21" xfId="0" applyNumberFormat="1" applyFont="1" applyBorder="1"/>
    <xf numFmtId="165" fontId="14" fillId="0" borderId="22" xfId="0" applyNumberFormat="1" applyFont="1" applyBorder="1" applyAlignment="1">
      <alignment horizontal="right"/>
    </xf>
    <xf numFmtId="165" fontId="14" fillId="0" borderId="9" xfId="0" applyNumberFormat="1" applyFont="1" applyBorder="1" applyAlignment="1">
      <alignment horizontal="right"/>
    </xf>
    <xf numFmtId="164" fontId="14" fillId="0" borderId="23" xfId="0" applyNumberFormat="1" applyFont="1" applyBorder="1"/>
    <xf numFmtId="0" fontId="13" fillId="0" borderId="0" xfId="0" applyFont="1"/>
    <xf numFmtId="0" fontId="15" fillId="0" borderId="0" xfId="0" applyFont="1"/>
    <xf numFmtId="0" fontId="17" fillId="0" borderId="0" xfId="0" applyFont="1"/>
    <xf numFmtId="0" fontId="18" fillId="0" borderId="2" xfId="0" applyFont="1" applyBorder="1"/>
    <xf numFmtId="0" fontId="18" fillId="0" borderId="3" xfId="0" applyFont="1" applyBorder="1" applyAlignment="1">
      <alignment horizontal="right"/>
    </xf>
    <xf numFmtId="164" fontId="18" fillId="0" borderId="3" xfId="0" applyNumberFormat="1" applyFont="1" applyBorder="1" applyAlignment="1">
      <alignment horizontal="right"/>
    </xf>
    <xf numFmtId="0" fontId="19" fillId="0" borderId="0" xfId="0" applyFont="1"/>
    <xf numFmtId="0" fontId="18" fillId="0" borderId="17" xfId="0" applyFont="1" applyBorder="1" applyAlignment="1">
      <alignment wrapText="1"/>
    </xf>
    <xf numFmtId="0" fontId="13" fillId="0" borderId="37" xfId="0" applyFont="1" applyBorder="1"/>
    <xf numFmtId="165" fontId="10" fillId="0" borderId="38" xfId="0" applyNumberFormat="1" applyFont="1" applyBorder="1" applyAlignment="1">
      <alignment horizontal="right"/>
    </xf>
    <xf numFmtId="166" fontId="14" fillId="0" borderId="39" xfId="0" applyNumberFormat="1" applyFont="1" applyBorder="1"/>
    <xf numFmtId="164" fontId="14" fillId="0" borderId="0" xfId="0" applyNumberFormat="1" applyFont="1"/>
    <xf numFmtId="0" fontId="15" fillId="0" borderId="40" xfId="0" applyFont="1" applyBorder="1"/>
    <xf numFmtId="165" fontId="15" fillId="0" borderId="41" xfId="0" applyNumberFormat="1" applyFont="1" applyBorder="1" applyAlignment="1">
      <alignment horizontal="right"/>
    </xf>
    <xf numFmtId="164" fontId="15" fillId="0" borderId="42" xfId="0" applyNumberFormat="1" applyFont="1" applyBorder="1"/>
    <xf numFmtId="168" fontId="10" fillId="0" borderId="5" xfId="1" applyNumberFormat="1" applyFont="1" applyBorder="1" applyAlignment="1">
      <alignment horizontal="right"/>
    </xf>
    <xf numFmtId="168" fontId="14" fillId="0" borderId="6" xfId="1" applyNumberFormat="1" applyFont="1" applyBorder="1"/>
    <xf numFmtId="0" fontId="9" fillId="0" borderId="43" xfId="0" applyFont="1" applyBorder="1" applyAlignment="1">
      <alignment horizontal="center" wrapText="1"/>
    </xf>
    <xf numFmtId="0" fontId="14" fillId="0" borderId="44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4" fillId="0" borderId="45" xfId="0" applyFont="1" applyBorder="1" applyAlignment="1">
      <alignment horizontal="center" wrapText="1"/>
    </xf>
    <xf numFmtId="0" fontId="18" fillId="0" borderId="46" xfId="0" applyFont="1" applyBorder="1"/>
    <xf numFmtId="0" fontId="12" fillId="0" borderId="47" xfId="0" applyFont="1" applyBorder="1" applyAlignment="1">
      <alignment horizontal="right"/>
    </xf>
    <xf numFmtId="0" fontId="12" fillId="0" borderId="48" xfId="0" applyFont="1" applyBorder="1" applyAlignment="1">
      <alignment horizontal="right"/>
    </xf>
    <xf numFmtId="164" fontId="14" fillId="0" borderId="49" xfId="0" applyNumberFormat="1" applyFont="1" applyBorder="1"/>
    <xf numFmtId="0" fontId="13" fillId="0" borderId="1" xfId="0" applyFont="1" applyBorder="1"/>
    <xf numFmtId="0" fontId="21" fillId="0" borderId="4" xfId="0" applyFont="1" applyBorder="1"/>
    <xf numFmtId="0" fontId="4" fillId="0" borderId="25" xfId="0" applyFont="1" applyBorder="1"/>
    <xf numFmtId="0" fontId="4" fillId="0" borderId="25" xfId="0" applyFont="1" applyBorder="1" applyAlignment="1">
      <alignment horizontal="center"/>
    </xf>
    <xf numFmtId="0" fontId="5" fillId="0" borderId="28" xfId="0" applyFont="1" applyBorder="1" applyAlignment="1"/>
    <xf numFmtId="0" fontId="6" fillId="0" borderId="19" xfId="0" applyFont="1" applyBorder="1" applyAlignment="1"/>
    <xf numFmtId="0" fontId="6" fillId="0" borderId="20" xfId="0" applyFont="1" applyBorder="1" applyAlignment="1"/>
    <xf numFmtId="0" fontId="1" fillId="0" borderId="28" xfId="0" applyFont="1" applyBorder="1" applyAlignment="1"/>
    <xf numFmtId="0" fontId="6" fillId="0" borderId="33" xfId="0" applyFont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Z1010"/>
  <sheetViews>
    <sheetView tabSelected="1" zoomScale="50" zoomScaleNormal="50" workbookViewId="0">
      <selection activeCell="C37" sqref="C37"/>
    </sheetView>
  </sheetViews>
  <sheetFormatPr defaultColWidth="14.42578125" defaultRowHeight="15" customHeight="1"/>
  <cols>
    <col min="3" max="3" width="38.5703125" style="76" customWidth="1"/>
    <col min="4" max="4" width="15.5703125" style="57" customWidth="1"/>
    <col min="5" max="5" width="11.42578125" style="57" customWidth="1"/>
    <col min="6" max="6" width="12.7109375" style="57" customWidth="1"/>
    <col min="7" max="17" width="10.85546875" style="57" customWidth="1"/>
    <col min="18" max="18" width="14.140625" style="57" customWidth="1"/>
    <col min="19" max="26" width="8.7109375" customWidth="1"/>
  </cols>
  <sheetData>
    <row r="1" spans="3:26" ht="33" customHeight="1">
      <c r="D1" s="39"/>
      <c r="E1" s="95"/>
      <c r="F1" s="95"/>
      <c r="G1" s="96"/>
      <c r="H1" s="97"/>
      <c r="I1" s="95"/>
      <c r="J1" s="98" t="s">
        <v>0</v>
      </c>
      <c r="K1" s="39"/>
      <c r="L1" s="39"/>
      <c r="M1" s="39"/>
      <c r="N1" s="39"/>
      <c r="O1" s="39"/>
      <c r="P1" s="39"/>
      <c r="Q1" s="39"/>
      <c r="R1" s="41"/>
    </row>
    <row r="2" spans="3:26" ht="16.5" customHeight="1" thickBot="1">
      <c r="C2" s="104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2"/>
      <c r="R2" s="41"/>
    </row>
    <row r="3" spans="3:26" s="38" customFormat="1" ht="30" customHeight="1" thickTop="1">
      <c r="C3" s="93"/>
      <c r="D3" s="94" t="s">
        <v>1</v>
      </c>
      <c r="E3" s="94"/>
      <c r="F3" s="94" t="s">
        <v>2</v>
      </c>
      <c r="G3" s="94" t="s">
        <v>3</v>
      </c>
      <c r="H3" s="94" t="s">
        <v>4</v>
      </c>
      <c r="I3" s="94" t="s">
        <v>5</v>
      </c>
      <c r="J3" s="94" t="s">
        <v>6</v>
      </c>
      <c r="K3" s="94" t="s">
        <v>7</v>
      </c>
      <c r="L3" s="94" t="s">
        <v>8</v>
      </c>
      <c r="M3" s="94" t="s">
        <v>9</v>
      </c>
      <c r="N3" s="94" t="s">
        <v>10</v>
      </c>
      <c r="O3" s="94" t="s">
        <v>11</v>
      </c>
      <c r="P3" s="94" t="s">
        <v>12</v>
      </c>
      <c r="Q3" s="43" t="s">
        <v>13</v>
      </c>
      <c r="R3" s="99" t="s">
        <v>14</v>
      </c>
      <c r="S3" s="37"/>
      <c r="T3" s="37"/>
      <c r="U3" s="37"/>
      <c r="V3" s="37"/>
      <c r="W3" s="37"/>
      <c r="X3" s="37"/>
      <c r="Y3" s="37"/>
      <c r="Z3" s="37"/>
    </row>
    <row r="4" spans="3:26" ht="25.5" customHeight="1">
      <c r="C4" s="44" t="s">
        <v>15</v>
      </c>
      <c r="D4" s="91">
        <v>2615.8000000000002</v>
      </c>
      <c r="E4" s="91"/>
      <c r="F4" s="91">
        <v>2615.8000000000002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2"/>
    </row>
    <row r="5" spans="3:26" ht="25.5" customHeight="1" thickBot="1">
      <c r="C5" s="84" t="s">
        <v>16</v>
      </c>
      <c r="D5" s="85">
        <v>32373.439999999999</v>
      </c>
      <c r="E5" s="85"/>
      <c r="F5" s="85">
        <f>32373.44-105.41-25-200-5000</f>
        <v>27043.03</v>
      </c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6"/>
    </row>
    <row r="6" spans="3:26" s="82" customFormat="1" ht="23.45" customHeight="1" thickTop="1">
      <c r="C6" s="79"/>
      <c r="D6" s="80"/>
      <c r="E6" s="80"/>
      <c r="F6" s="81"/>
      <c r="G6" s="81"/>
      <c r="H6" s="81"/>
      <c r="I6" s="81"/>
      <c r="J6" s="81"/>
      <c r="K6" s="81"/>
      <c r="L6" s="81"/>
      <c r="M6" s="81"/>
      <c r="N6" s="81"/>
      <c r="O6" s="81"/>
      <c r="P6" s="80"/>
      <c r="Q6" s="81"/>
      <c r="R6" s="83"/>
    </row>
    <row r="7" spans="3:26" s="38" customFormat="1" ht="30" customHeight="1">
      <c r="C7" s="79" t="s">
        <v>17</v>
      </c>
      <c r="D7" s="46" t="s">
        <v>18</v>
      </c>
      <c r="E7" s="46" t="s">
        <v>19</v>
      </c>
      <c r="F7" s="46" t="s">
        <v>2</v>
      </c>
      <c r="G7" s="46" t="s">
        <v>3</v>
      </c>
      <c r="H7" s="46" t="s">
        <v>4</v>
      </c>
      <c r="I7" s="46" t="s">
        <v>5</v>
      </c>
      <c r="J7" s="46" t="s">
        <v>6</v>
      </c>
      <c r="K7" s="46" t="s">
        <v>7</v>
      </c>
      <c r="L7" s="46" t="s">
        <v>8</v>
      </c>
      <c r="M7" s="46" t="s">
        <v>9</v>
      </c>
      <c r="N7" s="46" t="s">
        <v>10</v>
      </c>
      <c r="O7" s="46" t="s">
        <v>11</v>
      </c>
      <c r="P7" s="46" t="s">
        <v>12</v>
      </c>
      <c r="Q7" s="46" t="s">
        <v>13</v>
      </c>
      <c r="R7" s="47" t="s">
        <v>14</v>
      </c>
      <c r="S7" s="37"/>
      <c r="T7" s="37"/>
      <c r="U7" s="37"/>
      <c r="V7" s="37"/>
      <c r="W7" s="37"/>
      <c r="X7" s="37"/>
      <c r="Y7" s="37"/>
      <c r="Z7" s="37"/>
    </row>
    <row r="8" spans="3:26" ht="25.5" customHeight="1">
      <c r="C8" s="48" t="s">
        <v>20</v>
      </c>
      <c r="D8" s="49">
        <v>5000</v>
      </c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50">
        <f>SUM(F8:Q8)</f>
        <v>0</v>
      </c>
    </row>
    <row r="9" spans="3:26" ht="25.5" customHeight="1">
      <c r="C9" s="44" t="s">
        <v>21</v>
      </c>
      <c r="D9" s="49">
        <v>20000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50">
        <f>SUM(F9:Q9)</f>
        <v>0</v>
      </c>
    </row>
    <row r="10" spans="3:26" ht="25.5" customHeight="1">
      <c r="C10" s="44" t="s">
        <v>22</v>
      </c>
      <c r="D10" s="49">
        <v>1000</v>
      </c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50">
        <f>SUM(D10:Q10)</f>
        <v>1000</v>
      </c>
    </row>
    <row r="11" spans="3:26" ht="25.5" customHeight="1" thickBot="1">
      <c r="C11" s="88" t="s">
        <v>23</v>
      </c>
      <c r="D11" s="89">
        <f>SUM(D5:D10)</f>
        <v>58373.440000000002</v>
      </c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>
        <f>SUM(Q5:Q10)</f>
        <v>0</v>
      </c>
      <c r="R11" s="90"/>
    </row>
    <row r="12" spans="3:26" ht="21" customHeight="1" thickBot="1">
      <c r="C12" s="51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87"/>
    </row>
    <row r="13" spans="3:26" ht="30.75" customHeight="1" thickTop="1">
      <c r="C13" s="100" t="s">
        <v>24</v>
      </c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2"/>
      <c r="R13" s="103"/>
    </row>
    <row r="14" spans="3:26" ht="25.5" customHeight="1">
      <c r="C14" s="52" t="s">
        <v>25</v>
      </c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4"/>
    </row>
    <row r="15" spans="3:26" ht="25.5" customHeight="1">
      <c r="C15" s="44" t="s">
        <v>26</v>
      </c>
      <c r="D15" s="55">
        <v>500</v>
      </c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4">
        <f>SUM(F15:Q15)</f>
        <v>0</v>
      </c>
    </row>
    <row r="16" spans="3:26" ht="25.5" customHeight="1">
      <c r="C16" s="44" t="s">
        <v>27</v>
      </c>
      <c r="D16" s="55">
        <v>200</v>
      </c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4">
        <f>SUM(F16:Q16)</f>
        <v>0</v>
      </c>
    </row>
    <row r="17" spans="3:26" ht="25.5" customHeight="1">
      <c r="C17" s="44" t="s">
        <v>28</v>
      </c>
      <c r="D17" s="55">
        <v>300</v>
      </c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4"/>
    </row>
    <row r="18" spans="3:26" ht="25.5" customHeight="1">
      <c r="C18" s="44" t="s">
        <v>29</v>
      </c>
      <c r="D18" s="55">
        <v>250</v>
      </c>
      <c r="E18" s="55"/>
      <c r="F18" s="55">
        <v>105.41</v>
      </c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4">
        <f>SUM(F18:Q18)</f>
        <v>105.41</v>
      </c>
    </row>
    <row r="19" spans="3:26" ht="25.5" customHeight="1">
      <c r="C19" s="44" t="s">
        <v>30</v>
      </c>
      <c r="D19" s="56">
        <v>100</v>
      </c>
      <c r="E19" s="56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4">
        <f t="shared" ref="R19:R23" si="0">SUM(F19:Q19)</f>
        <v>0</v>
      </c>
    </row>
    <row r="20" spans="3:26" ht="25.5" customHeight="1">
      <c r="C20" s="44" t="s">
        <v>31</v>
      </c>
      <c r="D20" s="55">
        <v>1000</v>
      </c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4">
        <f t="shared" si="0"/>
        <v>0</v>
      </c>
    </row>
    <row r="21" spans="3:26" ht="25.5" customHeight="1">
      <c r="C21" s="44" t="s">
        <v>32</v>
      </c>
      <c r="D21" s="56">
        <v>180</v>
      </c>
      <c r="E21" s="56"/>
      <c r="F21" s="55">
        <v>25</v>
      </c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4">
        <f t="shared" si="0"/>
        <v>25</v>
      </c>
    </row>
    <row r="22" spans="3:26" ht="25.5" customHeight="1">
      <c r="C22" s="44" t="s">
        <v>33</v>
      </c>
      <c r="D22" s="55">
        <v>100</v>
      </c>
      <c r="E22" s="55"/>
      <c r="F22" s="55"/>
      <c r="G22" s="55"/>
      <c r="H22" s="55"/>
      <c r="I22" s="55"/>
      <c r="J22" s="55"/>
      <c r="K22" s="55"/>
      <c r="L22" s="55"/>
      <c r="M22" s="55"/>
      <c r="N22" s="55"/>
      <c r="P22" s="55"/>
      <c r="Q22" s="55"/>
      <c r="R22" s="54">
        <f t="shared" si="0"/>
        <v>0</v>
      </c>
    </row>
    <row r="23" spans="3:26" ht="25.5" customHeight="1">
      <c r="C23" s="52" t="s">
        <v>34</v>
      </c>
      <c r="D23" s="58">
        <f>SUM(D15:D22)</f>
        <v>2630</v>
      </c>
      <c r="E23" s="58"/>
      <c r="F23" s="58">
        <f t="shared" ref="F23:Q23" si="1">SUM(F15:F22)</f>
        <v>130.41</v>
      </c>
      <c r="G23" s="58">
        <f t="shared" si="1"/>
        <v>0</v>
      </c>
      <c r="H23" s="58">
        <f t="shared" si="1"/>
        <v>0</v>
      </c>
      <c r="I23" s="58">
        <f t="shared" si="1"/>
        <v>0</v>
      </c>
      <c r="J23" s="58">
        <f t="shared" si="1"/>
        <v>0</v>
      </c>
      <c r="K23" s="58">
        <f t="shared" si="1"/>
        <v>0</v>
      </c>
      <c r="L23" s="58">
        <f t="shared" si="1"/>
        <v>0</v>
      </c>
      <c r="M23" s="58">
        <f t="shared" si="1"/>
        <v>0</v>
      </c>
      <c r="N23" s="58">
        <f t="shared" si="1"/>
        <v>0</v>
      </c>
      <c r="O23" s="58">
        <f t="shared" si="1"/>
        <v>0</v>
      </c>
      <c r="P23" s="58">
        <f t="shared" si="1"/>
        <v>0</v>
      </c>
      <c r="Q23" s="58">
        <f t="shared" si="1"/>
        <v>0</v>
      </c>
      <c r="R23" s="54">
        <f t="shared" si="0"/>
        <v>130.41</v>
      </c>
      <c r="S23" s="1"/>
      <c r="T23" s="1"/>
      <c r="U23" s="1"/>
      <c r="V23" s="1"/>
      <c r="W23" s="1"/>
      <c r="X23" s="1"/>
      <c r="Y23" s="1"/>
      <c r="Z23" s="1"/>
    </row>
    <row r="24" spans="3:26" ht="21" customHeight="1">
      <c r="C24" s="59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1"/>
    </row>
    <row r="25" spans="3:26" ht="25.5" customHeight="1">
      <c r="C25" s="62" t="s">
        <v>35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4"/>
    </row>
    <row r="26" spans="3:26" ht="25.5" customHeight="1">
      <c r="C26" s="44" t="s">
        <v>36</v>
      </c>
      <c r="D26" s="55">
        <v>0</v>
      </c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4">
        <f t="shared" ref="R26" si="2">SUM(F26:Q26)</f>
        <v>0</v>
      </c>
    </row>
    <row r="27" spans="3:26" ht="25.5" customHeight="1">
      <c r="C27" s="105" t="s">
        <v>37</v>
      </c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4"/>
    </row>
    <row r="28" spans="3:26" ht="25.5" customHeight="1">
      <c r="C28" s="44" t="s">
        <v>38</v>
      </c>
      <c r="D28" s="55">
        <v>7500</v>
      </c>
      <c r="E28" s="55"/>
      <c r="F28" s="55"/>
      <c r="G28" s="55"/>
      <c r="H28" s="55"/>
      <c r="I28" s="55"/>
      <c r="J28" s="55"/>
      <c r="K28" s="55"/>
      <c r="L28" s="55"/>
      <c r="M28" s="55"/>
      <c r="N28" s="55"/>
      <c r="P28" s="55"/>
      <c r="Q28" s="55"/>
      <c r="R28" s="54">
        <f>SUM(F28:Q28)</f>
        <v>0</v>
      </c>
    </row>
    <row r="29" spans="3:26" ht="25.5" customHeight="1">
      <c r="C29" s="44" t="s">
        <v>39</v>
      </c>
      <c r="D29" s="55">
        <v>500</v>
      </c>
      <c r="E29" s="55"/>
      <c r="F29" s="55">
        <v>200</v>
      </c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4">
        <f t="shared" ref="R29:R30" si="3">SUM(F29:Q29)</f>
        <v>200</v>
      </c>
    </row>
    <row r="30" spans="3:26" ht="25.5" customHeight="1">
      <c r="C30" s="44" t="s">
        <v>40</v>
      </c>
      <c r="D30" s="55">
        <v>25000</v>
      </c>
      <c r="E30" s="55"/>
      <c r="F30" s="55">
        <v>5000</v>
      </c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4">
        <f t="shared" si="3"/>
        <v>5000</v>
      </c>
    </row>
    <row r="31" spans="3:26" ht="25.5" customHeight="1">
      <c r="C31" s="44" t="s">
        <v>41</v>
      </c>
      <c r="D31" s="55">
        <v>20000</v>
      </c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4">
        <f>SUM(F31:Q31)</f>
        <v>0</v>
      </c>
    </row>
    <row r="32" spans="3:26" ht="25.5" customHeight="1">
      <c r="C32" s="65" t="s">
        <v>42</v>
      </c>
      <c r="D32" s="66">
        <v>2500</v>
      </c>
      <c r="E32" s="66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67">
        <f t="shared" ref="R32" si="4">SUM(F32:Q32)</f>
        <v>0</v>
      </c>
    </row>
    <row r="33" spans="3:18" ht="25.5" customHeight="1">
      <c r="C33" s="68" t="s">
        <v>43</v>
      </c>
      <c r="D33" s="69">
        <f>SUM(D26:D32)</f>
        <v>55500</v>
      </c>
      <c r="E33" s="69"/>
      <c r="F33" s="45">
        <f t="shared" ref="F33:Q33" si="5">SUM(F26:F31)</f>
        <v>5200</v>
      </c>
      <c r="G33" s="45">
        <f t="shared" si="5"/>
        <v>0</v>
      </c>
      <c r="H33" s="45">
        <f t="shared" si="5"/>
        <v>0</v>
      </c>
      <c r="I33" s="45">
        <f t="shared" si="5"/>
        <v>0</v>
      </c>
      <c r="J33" s="45">
        <f t="shared" si="5"/>
        <v>0</v>
      </c>
      <c r="K33" s="45">
        <f t="shared" si="5"/>
        <v>0</v>
      </c>
      <c r="L33" s="45">
        <f t="shared" si="5"/>
        <v>0</v>
      </c>
      <c r="M33" s="45">
        <f t="shared" si="5"/>
        <v>0</v>
      </c>
      <c r="N33" s="45">
        <f t="shared" si="5"/>
        <v>0</v>
      </c>
      <c r="O33" s="45">
        <f t="shared" si="5"/>
        <v>0</v>
      </c>
      <c r="P33" s="45">
        <f t="shared" si="5"/>
        <v>0</v>
      </c>
      <c r="Q33" s="45">
        <f t="shared" si="5"/>
        <v>0</v>
      </c>
      <c r="R33" s="54">
        <f>SUM(F33:Q33)</f>
        <v>5200</v>
      </c>
    </row>
    <row r="34" spans="3:18" ht="25.5" customHeight="1">
      <c r="C34" s="65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1"/>
      <c r="R34" s="54"/>
    </row>
    <row r="35" spans="3:18" ht="25.5" customHeight="1">
      <c r="C35" s="72" t="s">
        <v>44</v>
      </c>
      <c r="D35" s="73">
        <f>D23+D33</f>
        <v>58130</v>
      </c>
      <c r="E35" s="73"/>
      <c r="F35" s="74">
        <f t="shared" ref="F35:Q35" si="6">F33+F23</f>
        <v>5330.41</v>
      </c>
      <c r="G35" s="74">
        <f t="shared" si="6"/>
        <v>0</v>
      </c>
      <c r="H35" s="74">
        <f t="shared" si="6"/>
        <v>0</v>
      </c>
      <c r="I35" s="74">
        <f t="shared" si="6"/>
        <v>0</v>
      </c>
      <c r="J35" s="74">
        <f t="shared" si="6"/>
        <v>0</v>
      </c>
      <c r="K35" s="74">
        <f t="shared" si="6"/>
        <v>0</v>
      </c>
      <c r="L35" s="74">
        <f t="shared" si="6"/>
        <v>0</v>
      </c>
      <c r="M35" s="74">
        <f t="shared" si="6"/>
        <v>0</v>
      </c>
      <c r="N35" s="74">
        <f t="shared" si="6"/>
        <v>0</v>
      </c>
      <c r="O35" s="74">
        <f t="shared" si="6"/>
        <v>0</v>
      </c>
      <c r="P35" s="74">
        <f t="shared" si="6"/>
        <v>0</v>
      </c>
      <c r="Q35" s="74">
        <f t="shared" si="6"/>
        <v>0</v>
      </c>
      <c r="R35" s="75">
        <f>SUM(F35:Q35)</f>
        <v>5330.41</v>
      </c>
    </row>
    <row r="36" spans="3:18" ht="15.75" customHeight="1"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1"/>
    </row>
    <row r="37" spans="3:18" ht="15.75" customHeight="1">
      <c r="C37" s="51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1"/>
    </row>
    <row r="38" spans="3:18" ht="15.75" customHeight="1">
      <c r="C38" s="77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1"/>
    </row>
    <row r="39" spans="3:18" ht="15.75" customHeight="1">
      <c r="C39" s="78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1"/>
    </row>
    <row r="40" spans="3:18" ht="15.75" customHeight="1">
      <c r="C40" s="78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1"/>
    </row>
    <row r="41" spans="3:18" ht="15.75" customHeight="1"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1"/>
    </row>
    <row r="42" spans="3:18" ht="15.75" customHeight="1">
      <c r="C42" s="77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1"/>
    </row>
    <row r="43" spans="3:18" ht="15.75" customHeight="1">
      <c r="C43" s="51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1"/>
    </row>
    <row r="44" spans="3:18" ht="15.75" customHeight="1">
      <c r="C44" s="51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1"/>
    </row>
    <row r="45" spans="3:18" ht="15.75" customHeight="1">
      <c r="C45" s="51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1"/>
    </row>
    <row r="46" spans="3:18" ht="15.75" customHeight="1">
      <c r="C46" s="51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1"/>
    </row>
    <row r="47" spans="3:18" ht="15.75" customHeight="1">
      <c r="C47" s="51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1"/>
    </row>
    <row r="48" spans="3:18" ht="15.75" customHeight="1">
      <c r="C48" s="51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1"/>
    </row>
    <row r="49" spans="3:18" ht="15.75" customHeight="1">
      <c r="C49" s="51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1"/>
    </row>
    <row r="50" spans="3:18" ht="15.75" customHeight="1">
      <c r="C50" s="51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1"/>
    </row>
    <row r="51" spans="3:18" ht="15.75" customHeight="1">
      <c r="C51" s="51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1"/>
    </row>
    <row r="52" spans="3:18" ht="15.75" customHeight="1">
      <c r="C52" s="5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1"/>
    </row>
    <row r="53" spans="3:18" ht="15.75" customHeight="1">
      <c r="C53" s="51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1"/>
    </row>
    <row r="54" spans="3:18" ht="15.75" customHeight="1">
      <c r="C54" s="51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1"/>
    </row>
    <row r="55" spans="3:18" ht="15.75" customHeight="1">
      <c r="C55" s="51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1"/>
    </row>
    <row r="56" spans="3:18" ht="15.75" customHeight="1">
      <c r="C56" s="51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1"/>
    </row>
    <row r="57" spans="3:18" ht="15.75" customHeight="1">
      <c r="C57" s="51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1"/>
    </row>
    <row r="58" spans="3:18" ht="15.75" customHeight="1">
      <c r="C58" s="51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1"/>
    </row>
    <row r="59" spans="3:18" ht="15.75" customHeight="1">
      <c r="C59" s="51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1"/>
    </row>
    <row r="60" spans="3:18" ht="15.75" customHeight="1">
      <c r="C60" s="51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1"/>
    </row>
    <row r="61" spans="3:18" ht="15.75" customHeight="1">
      <c r="C61" s="51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1"/>
    </row>
    <row r="62" spans="3:18" ht="15.75" customHeight="1">
      <c r="C62" s="51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1"/>
    </row>
    <row r="63" spans="3:18" ht="15.75" customHeight="1">
      <c r="C63" s="51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1"/>
    </row>
    <row r="64" spans="3:18" ht="15.75" customHeight="1">
      <c r="C64" s="51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1"/>
    </row>
    <row r="65" spans="3:18" ht="15.75" customHeight="1">
      <c r="C65" s="51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1"/>
    </row>
    <row r="66" spans="3:18" ht="15.75" customHeight="1">
      <c r="C66" s="51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1"/>
    </row>
    <row r="67" spans="3:18" ht="15.75" customHeight="1">
      <c r="C67" s="51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1"/>
    </row>
    <row r="68" spans="3:18" ht="15.75" customHeight="1">
      <c r="C68" s="51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1"/>
    </row>
    <row r="69" spans="3:18" ht="15.75" customHeight="1">
      <c r="C69" s="51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1"/>
    </row>
    <row r="70" spans="3:18" ht="15.75" customHeight="1">
      <c r="C70" s="51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1"/>
    </row>
    <row r="71" spans="3:18" ht="15.75" customHeight="1">
      <c r="C71" s="51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1"/>
    </row>
    <row r="72" spans="3:18" ht="15.75" customHeight="1">
      <c r="C72" s="51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1"/>
    </row>
    <row r="73" spans="3:18" ht="15.75" customHeight="1">
      <c r="C73" s="51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1"/>
    </row>
    <row r="74" spans="3:18" ht="15.75" customHeight="1">
      <c r="C74" s="51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1"/>
    </row>
    <row r="75" spans="3:18" ht="15.75" customHeight="1">
      <c r="C75" s="51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1"/>
    </row>
    <row r="76" spans="3:18" ht="15.75" customHeight="1">
      <c r="C76" s="51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1"/>
    </row>
    <row r="77" spans="3:18" ht="15.75" customHeight="1">
      <c r="C77" s="51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1"/>
    </row>
    <row r="78" spans="3:18" ht="15.75" customHeight="1">
      <c r="C78" s="51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1"/>
    </row>
    <row r="79" spans="3:18" ht="15.75" customHeight="1">
      <c r="C79" s="51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1"/>
    </row>
    <row r="80" spans="3:18" ht="15.75" customHeight="1">
      <c r="C80" s="51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1"/>
    </row>
    <row r="81" spans="3:18" ht="15.75" customHeight="1">
      <c r="C81" s="51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1"/>
    </row>
    <row r="82" spans="3:18" ht="15.75" customHeight="1">
      <c r="C82" s="51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1"/>
    </row>
    <row r="83" spans="3:18" ht="15.75" customHeight="1">
      <c r="C83" s="51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1"/>
    </row>
    <row r="84" spans="3:18" ht="15.75" customHeight="1">
      <c r="C84" s="51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1"/>
    </row>
    <row r="85" spans="3:18" ht="15.75" customHeight="1">
      <c r="C85" s="51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1"/>
    </row>
    <row r="86" spans="3:18" ht="15.75" customHeight="1">
      <c r="C86" s="51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1"/>
    </row>
    <row r="87" spans="3:18" ht="15.75" customHeight="1">
      <c r="C87" s="51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1"/>
    </row>
    <row r="88" spans="3:18" ht="15.75" customHeight="1">
      <c r="C88" s="51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1"/>
    </row>
    <row r="89" spans="3:18" ht="15.75" customHeight="1">
      <c r="C89" s="51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1"/>
    </row>
    <row r="90" spans="3:18" ht="15.75" customHeight="1">
      <c r="C90" s="51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1"/>
    </row>
    <row r="91" spans="3:18" ht="15.75" customHeight="1">
      <c r="C91" s="51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1"/>
    </row>
    <row r="92" spans="3:18" ht="15.75" customHeight="1">
      <c r="C92" s="51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1"/>
    </row>
    <row r="93" spans="3:18" ht="15.75" customHeight="1">
      <c r="C93" s="51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1"/>
    </row>
    <row r="94" spans="3:18" ht="15.75" customHeight="1">
      <c r="C94" s="51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1"/>
    </row>
    <row r="95" spans="3:18" ht="15.75" customHeight="1">
      <c r="C95" s="51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1"/>
    </row>
    <row r="96" spans="3:18" ht="15.75" customHeight="1">
      <c r="C96" s="51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1"/>
    </row>
    <row r="97" spans="3:18" ht="15.75" customHeight="1">
      <c r="C97" s="51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1"/>
    </row>
    <row r="98" spans="3:18" ht="15.75" customHeight="1">
      <c r="C98" s="51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1"/>
    </row>
    <row r="99" spans="3:18" ht="15.75" customHeight="1">
      <c r="C99" s="51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1"/>
    </row>
    <row r="100" spans="3:18" ht="15.75" customHeight="1">
      <c r="C100" s="51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1"/>
    </row>
    <row r="101" spans="3:18" ht="15.75" customHeight="1">
      <c r="C101" s="51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1"/>
    </row>
    <row r="102" spans="3:18" ht="15.75" customHeight="1">
      <c r="C102" s="51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1"/>
    </row>
    <row r="103" spans="3:18" ht="15.75" customHeight="1">
      <c r="C103" s="51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1"/>
    </row>
    <row r="104" spans="3:18" ht="15.75" customHeight="1">
      <c r="C104" s="51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1"/>
    </row>
    <row r="105" spans="3:18" ht="15.75" customHeight="1">
      <c r="C105" s="51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1"/>
    </row>
    <row r="106" spans="3:18" ht="15.75" customHeight="1">
      <c r="C106" s="51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1"/>
    </row>
    <row r="107" spans="3:18" ht="15.75" customHeight="1">
      <c r="C107" s="51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1"/>
    </row>
    <row r="108" spans="3:18" ht="15.75" customHeight="1">
      <c r="C108" s="51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1"/>
    </row>
    <row r="109" spans="3:18" ht="15.75" customHeight="1">
      <c r="C109" s="51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1"/>
    </row>
    <row r="110" spans="3:18" ht="15.75" customHeight="1">
      <c r="C110" s="51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1"/>
    </row>
    <row r="111" spans="3:18" ht="15.75" customHeight="1">
      <c r="C111" s="51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1"/>
    </row>
    <row r="112" spans="3:18" ht="15.75" customHeight="1">
      <c r="C112" s="51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1"/>
    </row>
    <row r="113" spans="3:18" ht="15.75" customHeight="1">
      <c r="C113" s="51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1"/>
    </row>
    <row r="114" spans="3:18" ht="15.75" customHeight="1">
      <c r="C114" s="51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1"/>
    </row>
    <row r="115" spans="3:18" ht="15.75" customHeight="1">
      <c r="C115" s="51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1"/>
    </row>
    <row r="116" spans="3:18" ht="15.75" customHeight="1">
      <c r="C116" s="51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1"/>
    </row>
    <row r="117" spans="3:18" ht="15.75" customHeight="1">
      <c r="C117" s="51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1"/>
    </row>
    <row r="118" spans="3:18" ht="15.75" customHeight="1">
      <c r="C118" s="51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1"/>
    </row>
    <row r="119" spans="3:18" ht="15.75" customHeight="1">
      <c r="C119" s="51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1"/>
    </row>
    <row r="120" spans="3:18" ht="15.75" customHeight="1">
      <c r="C120" s="51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1"/>
    </row>
    <row r="121" spans="3:18" ht="15.75" customHeight="1">
      <c r="C121" s="51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1"/>
    </row>
    <row r="122" spans="3:18" ht="15.75" customHeight="1">
      <c r="C122" s="51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1"/>
    </row>
    <row r="123" spans="3:18" ht="15.75" customHeight="1">
      <c r="C123" s="51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1"/>
    </row>
    <row r="124" spans="3:18" ht="15.75" customHeight="1">
      <c r="C124" s="51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1"/>
    </row>
    <row r="125" spans="3:18" ht="15.75" customHeight="1">
      <c r="C125" s="51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1"/>
    </row>
    <row r="126" spans="3:18" ht="15.75" customHeight="1">
      <c r="C126" s="51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1"/>
    </row>
    <row r="127" spans="3:18" ht="15.75" customHeight="1">
      <c r="C127" s="51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1"/>
    </row>
    <row r="128" spans="3:18" ht="15.75" customHeight="1">
      <c r="C128" s="51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1"/>
    </row>
    <row r="129" spans="3:18" ht="15.75" customHeight="1">
      <c r="C129" s="51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1"/>
    </row>
    <row r="130" spans="3:18" ht="15.75" customHeight="1">
      <c r="C130" s="51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1"/>
    </row>
    <row r="131" spans="3:18" ht="15.75" customHeight="1">
      <c r="C131" s="51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1"/>
    </row>
    <row r="132" spans="3:18" ht="15.75" customHeight="1">
      <c r="C132" s="51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1"/>
    </row>
    <row r="133" spans="3:18" ht="15.75" customHeight="1">
      <c r="C133" s="51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1"/>
    </row>
    <row r="134" spans="3:18" ht="15.75" customHeight="1">
      <c r="C134" s="51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1"/>
    </row>
    <row r="135" spans="3:18" ht="15.75" customHeight="1">
      <c r="C135" s="51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1"/>
    </row>
    <row r="136" spans="3:18" ht="15.75" customHeight="1">
      <c r="C136" s="51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1"/>
    </row>
    <row r="137" spans="3:18" ht="15.75" customHeight="1">
      <c r="C137" s="51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1"/>
    </row>
    <row r="138" spans="3:18" ht="15.75" customHeight="1">
      <c r="C138" s="51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1"/>
    </row>
    <row r="139" spans="3:18" ht="15.75" customHeight="1">
      <c r="C139" s="51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1"/>
    </row>
    <row r="140" spans="3:18" ht="15.75" customHeight="1">
      <c r="C140" s="51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1"/>
    </row>
    <row r="141" spans="3:18" ht="15.75" customHeight="1">
      <c r="C141" s="51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1"/>
    </row>
    <row r="142" spans="3:18" ht="15.75" customHeight="1">
      <c r="C142" s="51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1"/>
    </row>
    <row r="143" spans="3:18" ht="15.75" customHeight="1">
      <c r="C143" s="51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1"/>
    </row>
    <row r="144" spans="3:18" ht="15.75" customHeight="1">
      <c r="C144" s="51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1"/>
    </row>
    <row r="145" spans="3:18" ht="15.75" customHeight="1">
      <c r="C145" s="51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1"/>
    </row>
    <row r="146" spans="3:18" ht="15.75" customHeight="1">
      <c r="C146" s="51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1"/>
    </row>
    <row r="147" spans="3:18" ht="15.75" customHeight="1">
      <c r="C147" s="51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1"/>
    </row>
    <row r="148" spans="3:18" ht="15.75" customHeight="1">
      <c r="C148" s="51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1"/>
    </row>
    <row r="149" spans="3:18" ht="15.75" customHeight="1">
      <c r="C149" s="51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1"/>
    </row>
    <row r="150" spans="3:18" ht="15.75" customHeight="1">
      <c r="C150" s="51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1"/>
    </row>
    <row r="151" spans="3:18" ht="15.75" customHeight="1">
      <c r="C151" s="51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1"/>
    </row>
    <row r="152" spans="3:18" ht="15.75" customHeight="1">
      <c r="C152" s="51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1"/>
    </row>
    <row r="153" spans="3:18" ht="15.75" customHeight="1">
      <c r="C153" s="51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1"/>
    </row>
    <row r="154" spans="3:18" ht="15.75" customHeight="1">
      <c r="C154" s="51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1"/>
    </row>
    <row r="155" spans="3:18" ht="15.75" customHeight="1">
      <c r="C155" s="51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1"/>
    </row>
    <row r="156" spans="3:18" ht="15.75" customHeight="1">
      <c r="C156" s="51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1"/>
    </row>
    <row r="157" spans="3:18" ht="15.75" customHeight="1">
      <c r="C157" s="51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1"/>
    </row>
    <row r="158" spans="3:18" ht="15.75" customHeight="1">
      <c r="C158" s="51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1"/>
    </row>
    <row r="159" spans="3:18" ht="15.75" customHeight="1">
      <c r="C159" s="51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1"/>
    </row>
    <row r="160" spans="3:18" ht="15.75" customHeight="1">
      <c r="C160" s="51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1"/>
    </row>
    <row r="161" spans="3:18" ht="15.75" customHeight="1">
      <c r="C161" s="51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1"/>
    </row>
    <row r="162" spans="3:18" ht="15.75" customHeight="1">
      <c r="C162" s="51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1"/>
    </row>
    <row r="163" spans="3:18" ht="15.75" customHeight="1">
      <c r="C163" s="51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1"/>
    </row>
    <row r="164" spans="3:18" ht="15.75" customHeight="1">
      <c r="C164" s="51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1"/>
    </row>
    <row r="165" spans="3:18" ht="15.75" customHeight="1">
      <c r="C165" s="51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1"/>
    </row>
    <row r="166" spans="3:18" ht="15.75" customHeight="1">
      <c r="C166" s="51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1"/>
    </row>
    <row r="167" spans="3:18" ht="15.75" customHeight="1">
      <c r="C167" s="51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1"/>
    </row>
    <row r="168" spans="3:18" ht="15.75" customHeight="1">
      <c r="C168" s="51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1"/>
    </row>
    <row r="169" spans="3:18" ht="15.75" customHeight="1">
      <c r="C169" s="51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1"/>
    </row>
    <row r="170" spans="3:18" ht="15.75" customHeight="1">
      <c r="C170" s="51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1"/>
    </row>
    <row r="171" spans="3:18" ht="15.75" customHeight="1">
      <c r="C171" s="51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1"/>
    </row>
    <row r="172" spans="3:18" ht="15.75" customHeight="1">
      <c r="C172" s="51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1"/>
    </row>
    <row r="173" spans="3:18" ht="15.75" customHeight="1">
      <c r="C173" s="51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1"/>
    </row>
    <row r="174" spans="3:18" ht="15.75" customHeight="1">
      <c r="C174" s="51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1"/>
    </row>
    <row r="175" spans="3:18" ht="15.75" customHeight="1">
      <c r="C175" s="51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1"/>
    </row>
    <row r="176" spans="3:18" ht="15.75" customHeight="1">
      <c r="C176" s="51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1"/>
    </row>
    <row r="177" spans="3:18" ht="15.75" customHeight="1">
      <c r="C177" s="51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1"/>
    </row>
    <row r="178" spans="3:18" ht="15.75" customHeight="1">
      <c r="C178" s="51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1"/>
    </row>
    <row r="179" spans="3:18" ht="15.75" customHeight="1">
      <c r="C179" s="51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1"/>
    </row>
    <row r="180" spans="3:18" ht="15.75" customHeight="1">
      <c r="C180" s="51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1"/>
    </row>
    <row r="181" spans="3:18" ht="15.75" customHeight="1">
      <c r="C181" s="51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1"/>
    </row>
    <row r="182" spans="3:18" ht="15.75" customHeight="1">
      <c r="C182" s="51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1"/>
    </row>
    <row r="183" spans="3:18" ht="15.75" customHeight="1">
      <c r="C183" s="51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1"/>
    </row>
    <row r="184" spans="3:18" ht="15.75" customHeight="1">
      <c r="C184" s="51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1"/>
    </row>
    <row r="185" spans="3:18" ht="15.75" customHeight="1">
      <c r="C185" s="51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1"/>
    </row>
    <row r="186" spans="3:18" ht="15.75" customHeight="1">
      <c r="C186" s="51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1"/>
    </row>
    <row r="187" spans="3:18" ht="15.75" customHeight="1">
      <c r="C187" s="51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1"/>
    </row>
    <row r="188" spans="3:18" ht="15.75" customHeight="1">
      <c r="C188" s="51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1"/>
    </row>
    <row r="189" spans="3:18" ht="15.75" customHeight="1">
      <c r="C189" s="51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1"/>
    </row>
    <row r="190" spans="3:18" ht="15.75" customHeight="1">
      <c r="C190" s="51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1"/>
    </row>
    <row r="191" spans="3:18" ht="15.75" customHeight="1">
      <c r="C191" s="51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1"/>
    </row>
    <row r="192" spans="3:18" ht="15.75" customHeight="1">
      <c r="C192" s="51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1"/>
    </row>
    <row r="193" spans="3:18" ht="15.75" customHeight="1">
      <c r="C193" s="51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1"/>
    </row>
    <row r="194" spans="3:18" ht="15.75" customHeight="1">
      <c r="C194" s="51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1"/>
    </row>
    <row r="195" spans="3:18" ht="15.75" customHeight="1">
      <c r="C195" s="51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1"/>
    </row>
    <row r="196" spans="3:18" ht="15.75" customHeight="1">
      <c r="C196" s="51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1"/>
    </row>
    <row r="197" spans="3:18" ht="15.75" customHeight="1">
      <c r="C197" s="51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1"/>
    </row>
    <row r="198" spans="3:18" ht="15.75" customHeight="1">
      <c r="C198" s="51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1"/>
    </row>
    <row r="199" spans="3:18" ht="15.75" customHeight="1">
      <c r="C199" s="51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1"/>
    </row>
    <row r="200" spans="3:18" ht="15.75" customHeight="1">
      <c r="C200" s="51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1"/>
    </row>
    <row r="201" spans="3:18" ht="15.75" customHeight="1">
      <c r="C201" s="51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1"/>
    </row>
    <row r="202" spans="3:18" ht="15.75" customHeight="1">
      <c r="C202" s="51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1"/>
    </row>
    <row r="203" spans="3:18" ht="15.75" customHeight="1">
      <c r="C203" s="51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1"/>
    </row>
    <row r="204" spans="3:18" ht="15.75" customHeight="1">
      <c r="C204" s="51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1"/>
    </row>
    <row r="205" spans="3:18" ht="15.75" customHeight="1">
      <c r="C205" s="51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1"/>
    </row>
    <row r="206" spans="3:18" ht="15.75" customHeight="1">
      <c r="C206" s="51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1"/>
    </row>
    <row r="207" spans="3:18" ht="15.75" customHeight="1">
      <c r="C207" s="51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1"/>
    </row>
    <row r="208" spans="3:18" ht="15.75" customHeight="1">
      <c r="C208" s="51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1"/>
    </row>
    <row r="209" spans="3:18" ht="15.75" customHeight="1">
      <c r="C209" s="51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1"/>
    </row>
    <row r="210" spans="3:18" ht="15.75" customHeight="1">
      <c r="C210" s="51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1"/>
    </row>
    <row r="211" spans="3:18" ht="15.75" customHeight="1">
      <c r="C211" s="51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1"/>
    </row>
    <row r="212" spans="3:18" ht="15.75" customHeight="1">
      <c r="C212" s="51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1"/>
    </row>
    <row r="213" spans="3:18" ht="15.75" customHeight="1">
      <c r="C213" s="51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1"/>
    </row>
    <row r="214" spans="3:18" ht="15.75" customHeight="1">
      <c r="C214" s="51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1"/>
    </row>
    <row r="215" spans="3:18" ht="15.75" customHeight="1">
      <c r="C215" s="51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1"/>
    </row>
    <row r="216" spans="3:18" ht="15.75" customHeight="1">
      <c r="C216" s="51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1"/>
    </row>
    <row r="217" spans="3:18" ht="15.75" customHeight="1">
      <c r="C217" s="51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1"/>
    </row>
    <row r="218" spans="3:18" ht="15.75" customHeight="1">
      <c r="C218" s="51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1"/>
    </row>
    <row r="219" spans="3:18" ht="15.75" customHeight="1">
      <c r="C219" s="51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1"/>
    </row>
    <row r="220" spans="3:18" ht="15.75" customHeight="1">
      <c r="C220" s="51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1"/>
    </row>
    <row r="221" spans="3:18" ht="15.75" customHeight="1">
      <c r="C221" s="51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1"/>
    </row>
    <row r="222" spans="3:18" ht="15.75" customHeight="1">
      <c r="C222" s="51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1"/>
    </row>
    <row r="223" spans="3:18" ht="15.75" customHeight="1">
      <c r="C223" s="51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1"/>
    </row>
    <row r="224" spans="3:18" ht="15.75" customHeight="1">
      <c r="C224" s="51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1"/>
    </row>
    <row r="225" spans="3:18" ht="15.75" customHeight="1">
      <c r="C225" s="51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1"/>
    </row>
    <row r="226" spans="3:18" ht="15.75" customHeight="1">
      <c r="C226" s="51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1"/>
    </row>
    <row r="227" spans="3:18" ht="15.75" customHeight="1">
      <c r="C227" s="51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1"/>
    </row>
    <row r="228" spans="3:18" ht="15.75" customHeight="1">
      <c r="C228" s="51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1"/>
    </row>
    <row r="229" spans="3:18" ht="15.75" customHeight="1">
      <c r="C229" s="51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1"/>
    </row>
    <row r="230" spans="3:18" ht="15.75" customHeight="1">
      <c r="C230" s="51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1"/>
    </row>
    <row r="231" spans="3:18" ht="15.75" customHeight="1">
      <c r="C231" s="51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1"/>
    </row>
    <row r="232" spans="3:18" ht="15.75" customHeight="1">
      <c r="C232" s="51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1"/>
    </row>
    <row r="233" spans="3:18" ht="15.75" customHeight="1">
      <c r="C233" s="51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1"/>
    </row>
    <row r="234" spans="3:18" ht="15.75" customHeight="1">
      <c r="C234" s="51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1"/>
    </row>
    <row r="235" spans="3:18" ht="15.75" customHeight="1">
      <c r="C235" s="51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1"/>
    </row>
    <row r="236" spans="3:18" ht="15.75" customHeight="1">
      <c r="C236" s="51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1"/>
    </row>
    <row r="237" spans="3:18" ht="15.75" customHeight="1">
      <c r="C237" s="51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1"/>
    </row>
    <row r="238" spans="3:18" ht="15.75" customHeight="1">
      <c r="C238" s="51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1"/>
    </row>
    <row r="239" spans="3:18" ht="15.75" customHeight="1">
      <c r="C239" s="51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1"/>
    </row>
    <row r="240" spans="3:18" ht="15.75" customHeight="1">
      <c r="C240" s="51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1"/>
    </row>
    <row r="241" spans="3:18" ht="15.75" customHeight="1">
      <c r="C241" s="51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1"/>
    </row>
    <row r="242" spans="3:18" ht="15.75" customHeight="1">
      <c r="C242" s="51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1"/>
    </row>
    <row r="243" spans="3:18" ht="15.75" customHeight="1">
      <c r="C243" s="51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1"/>
    </row>
    <row r="244" spans="3:18" ht="15.75" customHeight="1">
      <c r="C244" s="51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1"/>
    </row>
    <row r="245" spans="3:18" ht="15.75" customHeight="1">
      <c r="C245" s="51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1"/>
    </row>
    <row r="246" spans="3:18" ht="15.75" customHeight="1">
      <c r="C246" s="51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1"/>
    </row>
    <row r="247" spans="3:18" ht="15.75" customHeight="1">
      <c r="C247" s="51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1"/>
    </row>
    <row r="248" spans="3:18" ht="15.75" customHeight="1">
      <c r="C248" s="51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1"/>
    </row>
    <row r="249" spans="3:18" ht="15.75" customHeight="1">
      <c r="C249" s="51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1"/>
    </row>
    <row r="250" spans="3:18" ht="15.75" customHeight="1">
      <c r="C250" s="51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1"/>
    </row>
    <row r="251" spans="3:18" ht="15.75" customHeight="1">
      <c r="C251" s="51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1"/>
    </row>
    <row r="252" spans="3:18" ht="15.75" customHeight="1">
      <c r="C252" s="51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1"/>
    </row>
    <row r="253" spans="3:18" ht="15.75" customHeight="1">
      <c r="C253" s="51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1"/>
    </row>
    <row r="254" spans="3:18" ht="15.75" customHeight="1">
      <c r="C254" s="51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1"/>
    </row>
    <row r="255" spans="3:18" ht="15.75" customHeight="1">
      <c r="C255" s="51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1"/>
    </row>
    <row r="256" spans="3:18" ht="15.75" customHeight="1">
      <c r="C256" s="51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1"/>
    </row>
    <row r="257" spans="3:18" ht="15.75" customHeight="1">
      <c r="C257" s="51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1"/>
    </row>
    <row r="258" spans="3:18" ht="15.75" customHeight="1">
      <c r="C258" s="51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1"/>
    </row>
    <row r="259" spans="3:18" ht="15.75" customHeight="1">
      <c r="C259" s="51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1"/>
    </row>
    <row r="260" spans="3:18" ht="15.75" customHeight="1">
      <c r="C260" s="51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1"/>
    </row>
    <row r="261" spans="3:18" ht="15.75" customHeight="1">
      <c r="C261" s="51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1"/>
    </row>
    <row r="262" spans="3:18" ht="15.75" customHeight="1">
      <c r="C262" s="51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1"/>
    </row>
    <row r="263" spans="3:18" ht="15.75" customHeight="1">
      <c r="C263" s="51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1"/>
    </row>
    <row r="264" spans="3:18" ht="15.75" customHeight="1">
      <c r="C264" s="51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1"/>
    </row>
    <row r="265" spans="3:18" ht="15.75" customHeight="1">
      <c r="C265" s="51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1"/>
    </row>
    <row r="266" spans="3:18" ht="15.75" customHeight="1">
      <c r="C266" s="51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1"/>
    </row>
    <row r="267" spans="3:18" ht="15.75" customHeight="1">
      <c r="C267" s="51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1"/>
    </row>
    <row r="268" spans="3:18" ht="15.75" customHeight="1">
      <c r="C268" s="51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1"/>
    </row>
    <row r="269" spans="3:18" ht="15.75" customHeight="1">
      <c r="C269" s="51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1"/>
    </row>
    <row r="270" spans="3:18" ht="15.75" customHeight="1">
      <c r="C270" s="51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1"/>
    </row>
    <row r="271" spans="3:18" ht="15.75" customHeight="1">
      <c r="C271" s="51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1"/>
    </row>
    <row r="272" spans="3:18" ht="15.75" customHeight="1">
      <c r="C272" s="51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1"/>
    </row>
    <row r="273" spans="3:18" ht="15.75" customHeight="1">
      <c r="C273" s="51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1"/>
    </row>
    <row r="274" spans="3:18" ht="15.75" customHeight="1">
      <c r="C274" s="51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1"/>
    </row>
    <row r="275" spans="3:18" ht="15.75" customHeight="1">
      <c r="C275" s="51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1"/>
    </row>
    <row r="276" spans="3:18" ht="15.75" customHeight="1">
      <c r="C276" s="51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1"/>
    </row>
    <row r="277" spans="3:18" ht="15.75" customHeight="1">
      <c r="C277" s="51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1"/>
    </row>
    <row r="278" spans="3:18" ht="15.75" customHeight="1">
      <c r="C278" s="51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1"/>
    </row>
    <row r="279" spans="3:18" ht="15.75" customHeight="1">
      <c r="C279" s="51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1"/>
    </row>
    <row r="280" spans="3:18" ht="15.75" customHeight="1">
      <c r="C280" s="51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1"/>
    </row>
    <row r="281" spans="3:18" ht="15.75" customHeight="1">
      <c r="C281" s="51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1"/>
    </row>
    <row r="282" spans="3:18" ht="15.75" customHeight="1">
      <c r="C282" s="51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1"/>
    </row>
    <row r="283" spans="3:18" ht="15.75" customHeight="1">
      <c r="C283" s="51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1"/>
    </row>
    <row r="284" spans="3:18" ht="15.75" customHeight="1">
      <c r="C284" s="51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1"/>
    </row>
    <row r="285" spans="3:18" ht="15.75" customHeight="1">
      <c r="C285" s="51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1"/>
    </row>
    <row r="286" spans="3:18" ht="15.75" customHeight="1">
      <c r="C286" s="51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1"/>
    </row>
    <row r="287" spans="3:18" ht="15.75" customHeight="1">
      <c r="C287" s="51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1"/>
    </row>
    <row r="288" spans="3:18" ht="15.75" customHeight="1">
      <c r="C288" s="51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1"/>
    </row>
    <row r="289" spans="3:18" ht="15.75" customHeight="1">
      <c r="C289" s="51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1"/>
    </row>
    <row r="290" spans="3:18" ht="15.75" customHeight="1">
      <c r="C290" s="51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1"/>
    </row>
    <row r="291" spans="3:18" ht="15.75" customHeight="1">
      <c r="C291" s="51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1"/>
    </row>
    <row r="292" spans="3:18" ht="15.75" customHeight="1">
      <c r="C292" s="51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1"/>
    </row>
    <row r="293" spans="3:18" ht="15.75" customHeight="1">
      <c r="C293" s="51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1"/>
    </row>
    <row r="294" spans="3:18" ht="15.75" customHeight="1">
      <c r="C294" s="51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1"/>
    </row>
    <row r="295" spans="3:18" ht="15.75" customHeight="1">
      <c r="C295" s="51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1"/>
    </row>
    <row r="296" spans="3:18" ht="15.75" customHeight="1">
      <c r="C296" s="51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1"/>
    </row>
    <row r="297" spans="3:18" ht="15.75" customHeight="1">
      <c r="C297" s="51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1"/>
    </row>
    <row r="298" spans="3:18" ht="15.75" customHeight="1">
      <c r="C298" s="51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1"/>
    </row>
    <row r="299" spans="3:18" ht="15.75" customHeight="1">
      <c r="C299" s="51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1"/>
    </row>
    <row r="300" spans="3:18" ht="15.75" customHeight="1">
      <c r="C300" s="51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1"/>
    </row>
    <row r="301" spans="3:18" ht="15.75" customHeight="1">
      <c r="C301" s="51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1"/>
    </row>
    <row r="302" spans="3:18" ht="15.75" customHeight="1">
      <c r="C302" s="51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1"/>
    </row>
    <row r="303" spans="3:18" ht="15.75" customHeight="1">
      <c r="C303" s="51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1"/>
    </row>
    <row r="304" spans="3:18" ht="15.75" customHeight="1">
      <c r="C304" s="51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1"/>
    </row>
    <row r="305" spans="3:18" ht="15.75" customHeight="1">
      <c r="C305" s="51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1"/>
    </row>
    <row r="306" spans="3:18" ht="15.75" customHeight="1">
      <c r="C306" s="51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1"/>
    </row>
    <row r="307" spans="3:18" ht="15.75" customHeight="1">
      <c r="C307" s="51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1"/>
    </row>
    <row r="308" spans="3:18" ht="15.75" customHeight="1">
      <c r="C308" s="51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1"/>
    </row>
    <row r="309" spans="3:18" ht="15.75" customHeight="1">
      <c r="C309" s="51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1"/>
    </row>
    <row r="310" spans="3:18" ht="15.75" customHeight="1">
      <c r="C310" s="51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1"/>
    </row>
    <row r="311" spans="3:18" ht="15.75" customHeight="1">
      <c r="C311" s="51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1"/>
    </row>
    <row r="312" spans="3:18" ht="15.75" customHeight="1">
      <c r="C312" s="51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1"/>
    </row>
    <row r="313" spans="3:18" ht="15.75" customHeight="1">
      <c r="C313" s="51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1"/>
    </row>
    <row r="314" spans="3:18" ht="15.75" customHeight="1">
      <c r="C314" s="51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1"/>
    </row>
    <row r="315" spans="3:18" ht="15.75" customHeight="1">
      <c r="C315" s="51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1"/>
    </row>
    <row r="316" spans="3:18" ht="15.75" customHeight="1">
      <c r="C316" s="51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1"/>
    </row>
    <row r="317" spans="3:18" ht="15.75" customHeight="1">
      <c r="C317" s="51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1"/>
    </row>
    <row r="318" spans="3:18" ht="15.75" customHeight="1">
      <c r="C318" s="51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1"/>
    </row>
    <row r="319" spans="3:18" ht="15.75" customHeight="1">
      <c r="C319" s="51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1"/>
    </row>
    <row r="320" spans="3:18" ht="15.75" customHeight="1">
      <c r="C320" s="51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1"/>
    </row>
    <row r="321" spans="3:18" ht="15.75" customHeight="1">
      <c r="C321" s="51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1"/>
    </row>
    <row r="322" spans="3:18" ht="15.75" customHeight="1">
      <c r="C322" s="51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1"/>
    </row>
    <row r="323" spans="3:18" ht="15.75" customHeight="1">
      <c r="C323" s="51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1"/>
    </row>
    <row r="324" spans="3:18" ht="15.75" customHeight="1">
      <c r="C324" s="51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1"/>
    </row>
    <row r="325" spans="3:18" ht="15.75" customHeight="1">
      <c r="C325" s="51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1"/>
    </row>
    <row r="326" spans="3:18" ht="15.75" customHeight="1">
      <c r="C326" s="51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1"/>
    </row>
    <row r="327" spans="3:18" ht="15.75" customHeight="1">
      <c r="C327" s="51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1"/>
    </row>
    <row r="328" spans="3:18" ht="15.75" customHeight="1">
      <c r="C328" s="51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1"/>
    </row>
    <row r="329" spans="3:18" ht="15.75" customHeight="1">
      <c r="C329" s="51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1"/>
    </row>
    <row r="330" spans="3:18" ht="15.75" customHeight="1">
      <c r="C330" s="51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1"/>
    </row>
    <row r="331" spans="3:18" ht="15.75" customHeight="1">
      <c r="C331" s="51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1"/>
    </row>
    <row r="332" spans="3:18" ht="15.75" customHeight="1">
      <c r="C332" s="51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1"/>
    </row>
    <row r="333" spans="3:18" ht="15.75" customHeight="1">
      <c r="C333" s="51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1"/>
    </row>
    <row r="334" spans="3:18" ht="15.75" customHeight="1">
      <c r="C334" s="51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1"/>
    </row>
    <row r="335" spans="3:18" ht="15.75" customHeight="1">
      <c r="C335" s="51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1"/>
    </row>
    <row r="336" spans="3:18" ht="15.75" customHeight="1">
      <c r="C336" s="51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1"/>
    </row>
    <row r="337" spans="3:18" ht="15.75" customHeight="1">
      <c r="C337" s="51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1"/>
    </row>
    <row r="338" spans="3:18" ht="15.75" customHeight="1">
      <c r="C338" s="51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1"/>
    </row>
    <row r="339" spans="3:18" ht="15.75" customHeight="1">
      <c r="C339" s="51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1"/>
    </row>
    <row r="340" spans="3:18" ht="15.75" customHeight="1">
      <c r="C340" s="51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1"/>
    </row>
    <row r="341" spans="3:18" ht="15.75" customHeight="1">
      <c r="C341" s="51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1"/>
    </row>
    <row r="342" spans="3:18" ht="15.75" customHeight="1">
      <c r="C342" s="51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1"/>
    </row>
    <row r="343" spans="3:18" ht="15.75" customHeight="1">
      <c r="C343" s="51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1"/>
    </row>
    <row r="344" spans="3:18" ht="15.75" customHeight="1">
      <c r="C344" s="51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1"/>
    </row>
    <row r="345" spans="3:18" ht="15.75" customHeight="1">
      <c r="C345" s="51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1"/>
    </row>
    <row r="346" spans="3:18" ht="15.75" customHeight="1">
      <c r="C346" s="51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1"/>
    </row>
    <row r="347" spans="3:18" ht="15.75" customHeight="1">
      <c r="C347" s="51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1"/>
    </row>
    <row r="348" spans="3:18" ht="15.75" customHeight="1">
      <c r="C348" s="51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1"/>
    </row>
    <row r="349" spans="3:18" ht="15.75" customHeight="1">
      <c r="C349" s="51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1"/>
    </row>
    <row r="350" spans="3:18" ht="15.75" customHeight="1">
      <c r="C350" s="51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1"/>
    </row>
    <row r="351" spans="3:18" ht="15.75" customHeight="1">
      <c r="C351" s="51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1"/>
    </row>
    <row r="352" spans="3:18" ht="15.75" customHeight="1">
      <c r="C352" s="51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1"/>
    </row>
    <row r="353" spans="3:18" ht="15.75" customHeight="1">
      <c r="C353" s="51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1"/>
    </row>
    <row r="354" spans="3:18" ht="15.75" customHeight="1">
      <c r="C354" s="51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1"/>
    </row>
    <row r="355" spans="3:18" ht="15.75" customHeight="1">
      <c r="C355" s="51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1"/>
    </row>
    <row r="356" spans="3:18" ht="15.75" customHeight="1">
      <c r="C356" s="51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1"/>
    </row>
    <row r="357" spans="3:18" ht="15.75" customHeight="1">
      <c r="C357" s="51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1"/>
    </row>
    <row r="358" spans="3:18" ht="15.75" customHeight="1">
      <c r="C358" s="51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1"/>
    </row>
    <row r="359" spans="3:18" ht="15.75" customHeight="1">
      <c r="C359" s="51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1"/>
    </row>
    <row r="360" spans="3:18" ht="15.75" customHeight="1">
      <c r="C360" s="51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1"/>
    </row>
    <row r="361" spans="3:18" ht="15.75" customHeight="1">
      <c r="C361" s="51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1"/>
    </row>
    <row r="362" spans="3:18" ht="15.75" customHeight="1">
      <c r="C362" s="51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1"/>
    </row>
    <row r="363" spans="3:18" ht="15.75" customHeight="1">
      <c r="C363" s="51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1"/>
    </row>
    <row r="364" spans="3:18" ht="15.75" customHeight="1">
      <c r="C364" s="51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1"/>
    </row>
    <row r="365" spans="3:18" ht="15.75" customHeight="1">
      <c r="C365" s="51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1"/>
    </row>
    <row r="366" spans="3:18" ht="15.75" customHeight="1">
      <c r="C366" s="51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1"/>
    </row>
    <row r="367" spans="3:18" ht="15.75" customHeight="1">
      <c r="C367" s="51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1"/>
    </row>
    <row r="368" spans="3:18" ht="15.75" customHeight="1">
      <c r="C368" s="51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1"/>
    </row>
    <row r="369" spans="3:18" ht="15.75" customHeight="1">
      <c r="C369" s="51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1"/>
    </row>
    <row r="370" spans="3:18" ht="15.75" customHeight="1">
      <c r="C370" s="51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1"/>
    </row>
    <row r="371" spans="3:18" ht="15.75" customHeight="1">
      <c r="C371" s="51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1"/>
    </row>
    <row r="372" spans="3:18" ht="15.75" customHeight="1">
      <c r="C372" s="51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1"/>
    </row>
    <row r="373" spans="3:18" ht="15.75" customHeight="1">
      <c r="C373" s="51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1"/>
    </row>
    <row r="374" spans="3:18" ht="15.75" customHeight="1">
      <c r="C374" s="51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1"/>
    </row>
    <row r="375" spans="3:18" ht="15.75" customHeight="1">
      <c r="C375" s="51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1"/>
    </row>
    <row r="376" spans="3:18" ht="15.75" customHeight="1">
      <c r="C376" s="51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1"/>
    </row>
    <row r="377" spans="3:18" ht="15.75" customHeight="1">
      <c r="C377" s="51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1"/>
    </row>
    <row r="378" spans="3:18" ht="15.75" customHeight="1">
      <c r="C378" s="51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1"/>
    </row>
    <row r="379" spans="3:18" ht="15.75" customHeight="1">
      <c r="C379" s="51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1"/>
    </row>
    <row r="380" spans="3:18" ht="15.75" customHeight="1">
      <c r="C380" s="51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1"/>
    </row>
    <row r="381" spans="3:18" ht="15.75" customHeight="1">
      <c r="C381" s="51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1"/>
    </row>
    <row r="382" spans="3:18" ht="15.75" customHeight="1">
      <c r="C382" s="51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1"/>
    </row>
    <row r="383" spans="3:18" ht="15.75" customHeight="1">
      <c r="C383" s="51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1"/>
    </row>
    <row r="384" spans="3:18" ht="15.75" customHeight="1">
      <c r="C384" s="51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1"/>
    </row>
    <row r="385" spans="3:18" ht="15.75" customHeight="1">
      <c r="C385" s="51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1"/>
    </row>
    <row r="386" spans="3:18" ht="15.75" customHeight="1">
      <c r="C386" s="51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1"/>
    </row>
    <row r="387" spans="3:18" ht="15.75" customHeight="1">
      <c r="C387" s="51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1"/>
    </row>
    <row r="388" spans="3:18" ht="15.75" customHeight="1">
      <c r="C388" s="51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1"/>
    </row>
    <row r="389" spans="3:18" ht="15.75" customHeight="1">
      <c r="C389" s="51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1"/>
    </row>
    <row r="390" spans="3:18" ht="15.75" customHeight="1">
      <c r="C390" s="51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1"/>
    </row>
    <row r="391" spans="3:18" ht="15.75" customHeight="1">
      <c r="C391" s="51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1"/>
    </row>
    <row r="392" spans="3:18" ht="15.75" customHeight="1">
      <c r="C392" s="51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1"/>
    </row>
    <row r="393" spans="3:18" ht="15.75" customHeight="1">
      <c r="C393" s="51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1"/>
    </row>
    <row r="394" spans="3:18" ht="15.75" customHeight="1">
      <c r="C394" s="51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1"/>
    </row>
    <row r="395" spans="3:18" ht="15.75" customHeight="1">
      <c r="C395" s="51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1"/>
    </row>
    <row r="396" spans="3:18" ht="15.75" customHeight="1">
      <c r="C396" s="51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1"/>
    </row>
    <row r="397" spans="3:18" ht="15.75" customHeight="1">
      <c r="C397" s="51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1"/>
    </row>
    <row r="398" spans="3:18" ht="15.75" customHeight="1">
      <c r="C398" s="51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1"/>
    </row>
    <row r="399" spans="3:18" ht="15.75" customHeight="1">
      <c r="C399" s="51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1"/>
    </row>
    <row r="400" spans="3:18" ht="15.75" customHeight="1">
      <c r="C400" s="51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1"/>
    </row>
    <row r="401" spans="3:18" ht="15.75" customHeight="1">
      <c r="C401" s="51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1"/>
    </row>
    <row r="402" spans="3:18" ht="15.75" customHeight="1">
      <c r="C402" s="51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1"/>
    </row>
    <row r="403" spans="3:18" ht="15.75" customHeight="1">
      <c r="C403" s="51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1"/>
    </row>
    <row r="404" spans="3:18" ht="15.75" customHeight="1">
      <c r="C404" s="51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1"/>
    </row>
    <row r="405" spans="3:18" ht="15.75" customHeight="1">
      <c r="C405" s="51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1"/>
    </row>
    <row r="406" spans="3:18" ht="15.75" customHeight="1">
      <c r="C406" s="51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1"/>
    </row>
    <row r="407" spans="3:18" ht="15.75" customHeight="1">
      <c r="C407" s="51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1"/>
    </row>
    <row r="408" spans="3:18" ht="15.75" customHeight="1">
      <c r="C408" s="51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1"/>
    </row>
    <row r="409" spans="3:18" ht="15.75" customHeight="1">
      <c r="C409" s="51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1"/>
    </row>
    <row r="410" spans="3:18" ht="15.75" customHeight="1">
      <c r="C410" s="51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1"/>
    </row>
    <row r="411" spans="3:18" ht="15.75" customHeight="1">
      <c r="C411" s="51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1"/>
    </row>
    <row r="412" spans="3:18" ht="15.75" customHeight="1">
      <c r="C412" s="51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1"/>
    </row>
    <row r="413" spans="3:18" ht="15.75" customHeight="1">
      <c r="C413" s="51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1"/>
    </row>
    <row r="414" spans="3:18" ht="15.75" customHeight="1">
      <c r="C414" s="51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1"/>
    </row>
    <row r="415" spans="3:18" ht="15.75" customHeight="1">
      <c r="C415" s="51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1"/>
    </row>
    <row r="416" spans="3:18" ht="15.75" customHeight="1">
      <c r="C416" s="51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1"/>
    </row>
    <row r="417" spans="3:18" ht="15.75" customHeight="1">
      <c r="C417" s="51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1"/>
    </row>
    <row r="418" spans="3:18" ht="15.75" customHeight="1">
      <c r="C418" s="51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1"/>
    </row>
    <row r="419" spans="3:18" ht="15.75" customHeight="1">
      <c r="C419" s="51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1"/>
    </row>
    <row r="420" spans="3:18" ht="15.75" customHeight="1">
      <c r="C420" s="51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1"/>
    </row>
    <row r="421" spans="3:18" ht="15.75" customHeight="1">
      <c r="C421" s="51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1"/>
    </row>
    <row r="422" spans="3:18" ht="15.75" customHeight="1">
      <c r="C422" s="51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1"/>
    </row>
    <row r="423" spans="3:18" ht="15.75" customHeight="1">
      <c r="C423" s="51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1"/>
    </row>
    <row r="424" spans="3:18" ht="15.75" customHeight="1">
      <c r="C424" s="51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1"/>
    </row>
    <row r="425" spans="3:18" ht="15.75" customHeight="1">
      <c r="C425" s="51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1"/>
    </row>
    <row r="426" spans="3:18" ht="15.75" customHeight="1">
      <c r="C426" s="51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1"/>
    </row>
    <row r="427" spans="3:18" ht="15.75" customHeight="1">
      <c r="C427" s="51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1"/>
    </row>
    <row r="428" spans="3:18" ht="15.75" customHeight="1">
      <c r="C428" s="51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1"/>
    </row>
    <row r="429" spans="3:18" ht="15.75" customHeight="1">
      <c r="C429" s="51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1"/>
    </row>
    <row r="430" spans="3:18" ht="15.75" customHeight="1">
      <c r="C430" s="51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1"/>
    </row>
    <row r="431" spans="3:18" ht="15.75" customHeight="1">
      <c r="C431" s="51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1"/>
    </row>
    <row r="432" spans="3:18" ht="15.75" customHeight="1">
      <c r="C432" s="51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1"/>
    </row>
    <row r="433" spans="3:18" ht="15.75" customHeight="1">
      <c r="C433" s="51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1"/>
    </row>
    <row r="434" spans="3:18" ht="15.75" customHeight="1">
      <c r="C434" s="51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1"/>
    </row>
    <row r="435" spans="3:18" ht="15.75" customHeight="1">
      <c r="C435" s="51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1"/>
    </row>
    <row r="436" spans="3:18" ht="15.75" customHeight="1">
      <c r="C436" s="51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1"/>
    </row>
    <row r="437" spans="3:18" ht="15.75" customHeight="1">
      <c r="C437" s="51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1"/>
    </row>
    <row r="438" spans="3:18" ht="15.75" customHeight="1">
      <c r="C438" s="51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1"/>
    </row>
    <row r="439" spans="3:18" ht="15.75" customHeight="1">
      <c r="C439" s="51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1"/>
    </row>
    <row r="440" spans="3:18" ht="15.75" customHeight="1">
      <c r="C440" s="51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1"/>
    </row>
    <row r="441" spans="3:18" ht="15.75" customHeight="1">
      <c r="C441" s="51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1"/>
    </row>
    <row r="442" spans="3:18" ht="15.75" customHeight="1">
      <c r="C442" s="51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1"/>
    </row>
    <row r="443" spans="3:18" ht="15.75" customHeight="1">
      <c r="C443" s="51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1"/>
    </row>
    <row r="444" spans="3:18" ht="15.75" customHeight="1">
      <c r="C444" s="51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1"/>
    </row>
    <row r="445" spans="3:18" ht="15.75" customHeight="1">
      <c r="C445" s="51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1"/>
    </row>
    <row r="446" spans="3:18" ht="15.75" customHeight="1">
      <c r="C446" s="51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1"/>
    </row>
    <row r="447" spans="3:18" ht="15.75" customHeight="1">
      <c r="C447" s="51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1"/>
    </row>
    <row r="448" spans="3:18" ht="15.75" customHeight="1">
      <c r="C448" s="51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1"/>
    </row>
    <row r="449" spans="3:18" ht="15.75" customHeight="1">
      <c r="C449" s="51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1"/>
    </row>
    <row r="450" spans="3:18" ht="15.75" customHeight="1">
      <c r="C450" s="51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1"/>
    </row>
    <row r="451" spans="3:18" ht="15.75" customHeight="1">
      <c r="C451" s="51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1"/>
    </row>
    <row r="452" spans="3:18" ht="15.75" customHeight="1">
      <c r="C452" s="51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1"/>
    </row>
    <row r="453" spans="3:18" ht="15.75" customHeight="1">
      <c r="C453" s="51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1"/>
    </row>
    <row r="454" spans="3:18" ht="15.75" customHeight="1">
      <c r="C454" s="51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1"/>
    </row>
    <row r="455" spans="3:18" ht="15.75" customHeight="1">
      <c r="C455" s="51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1"/>
    </row>
    <row r="456" spans="3:18" ht="15.75" customHeight="1">
      <c r="C456" s="51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1"/>
    </row>
    <row r="457" spans="3:18" ht="15.75" customHeight="1">
      <c r="C457" s="51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1"/>
    </row>
    <row r="458" spans="3:18" ht="15.75" customHeight="1">
      <c r="C458" s="51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1"/>
    </row>
    <row r="459" spans="3:18" ht="15.75" customHeight="1">
      <c r="C459" s="51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1"/>
    </row>
    <row r="460" spans="3:18" ht="15.75" customHeight="1">
      <c r="C460" s="51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1"/>
    </row>
    <row r="461" spans="3:18" ht="15.75" customHeight="1">
      <c r="C461" s="51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1"/>
    </row>
    <row r="462" spans="3:18" ht="15.75" customHeight="1">
      <c r="C462" s="51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1"/>
    </row>
    <row r="463" spans="3:18" ht="15.75" customHeight="1">
      <c r="C463" s="51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1"/>
    </row>
    <row r="464" spans="3:18" ht="15.75" customHeight="1">
      <c r="C464" s="51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1"/>
    </row>
    <row r="465" spans="3:18" ht="15.75" customHeight="1">
      <c r="C465" s="51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1"/>
    </row>
    <row r="466" spans="3:18" ht="15.75" customHeight="1">
      <c r="C466" s="51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1"/>
    </row>
    <row r="467" spans="3:18" ht="15.75" customHeight="1">
      <c r="C467" s="51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1"/>
    </row>
    <row r="468" spans="3:18" ht="15.75" customHeight="1">
      <c r="C468" s="51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1"/>
    </row>
    <row r="469" spans="3:18" ht="15.75" customHeight="1">
      <c r="C469" s="51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1"/>
    </row>
    <row r="470" spans="3:18" ht="15.75" customHeight="1">
      <c r="C470" s="51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1"/>
    </row>
    <row r="471" spans="3:18" ht="15.75" customHeight="1">
      <c r="C471" s="51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1"/>
    </row>
    <row r="472" spans="3:18" ht="15.75" customHeight="1">
      <c r="C472" s="51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1"/>
    </row>
    <row r="473" spans="3:18" ht="15.75" customHeight="1">
      <c r="C473" s="51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1"/>
    </row>
    <row r="474" spans="3:18" ht="15.75" customHeight="1">
      <c r="C474" s="51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1"/>
    </row>
    <row r="475" spans="3:18" ht="15.75" customHeight="1">
      <c r="C475" s="51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1"/>
    </row>
    <row r="476" spans="3:18" ht="15.75" customHeight="1">
      <c r="C476" s="51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1"/>
    </row>
    <row r="477" spans="3:18" ht="15.75" customHeight="1">
      <c r="C477" s="51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1"/>
    </row>
    <row r="478" spans="3:18" ht="15.75" customHeight="1">
      <c r="C478" s="51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1"/>
    </row>
    <row r="479" spans="3:18" ht="15.75" customHeight="1">
      <c r="C479" s="51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1"/>
    </row>
    <row r="480" spans="3:18" ht="15.75" customHeight="1">
      <c r="C480" s="51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1"/>
    </row>
    <row r="481" spans="3:18" ht="15.75" customHeight="1">
      <c r="C481" s="51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1"/>
    </row>
    <row r="482" spans="3:18" ht="15.75" customHeight="1">
      <c r="C482" s="51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1"/>
    </row>
    <row r="483" spans="3:18" ht="15.75" customHeight="1">
      <c r="C483" s="51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1"/>
    </row>
    <row r="484" spans="3:18" ht="15.75" customHeight="1">
      <c r="C484" s="51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1"/>
    </row>
    <row r="485" spans="3:18" ht="15.75" customHeight="1">
      <c r="C485" s="51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1"/>
    </row>
    <row r="486" spans="3:18" ht="15.75" customHeight="1">
      <c r="C486" s="51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1"/>
    </row>
    <row r="487" spans="3:18" ht="15.75" customHeight="1">
      <c r="C487" s="51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1"/>
    </row>
    <row r="488" spans="3:18" ht="15.75" customHeight="1">
      <c r="C488" s="51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1"/>
    </row>
    <row r="489" spans="3:18" ht="15.75" customHeight="1">
      <c r="C489" s="51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1"/>
    </row>
    <row r="490" spans="3:18" ht="15.75" customHeight="1">
      <c r="C490" s="51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1"/>
    </row>
    <row r="491" spans="3:18" ht="15.75" customHeight="1">
      <c r="C491" s="51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1"/>
    </row>
    <row r="492" spans="3:18" ht="15.75" customHeight="1">
      <c r="C492" s="51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1"/>
    </row>
    <row r="493" spans="3:18" ht="15.75" customHeight="1">
      <c r="C493" s="51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1"/>
    </row>
    <row r="494" spans="3:18" ht="15.75" customHeight="1">
      <c r="C494" s="51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1"/>
    </row>
    <row r="495" spans="3:18" ht="15.75" customHeight="1">
      <c r="C495" s="51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1"/>
    </row>
    <row r="496" spans="3:18" ht="15.75" customHeight="1">
      <c r="C496" s="51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1"/>
    </row>
    <row r="497" spans="3:18" ht="15.75" customHeight="1">
      <c r="C497" s="51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1"/>
    </row>
    <row r="498" spans="3:18" ht="15.75" customHeight="1">
      <c r="C498" s="51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1"/>
    </row>
    <row r="499" spans="3:18" ht="15.75" customHeight="1">
      <c r="C499" s="51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1"/>
    </row>
    <row r="500" spans="3:18" ht="15.75" customHeight="1">
      <c r="C500" s="51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1"/>
    </row>
    <row r="501" spans="3:18" ht="15.75" customHeight="1">
      <c r="C501" s="51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1"/>
    </row>
    <row r="502" spans="3:18" ht="15.75" customHeight="1">
      <c r="C502" s="51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1"/>
    </row>
    <row r="503" spans="3:18" ht="15.75" customHeight="1">
      <c r="C503" s="51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1"/>
    </row>
    <row r="504" spans="3:18" ht="15.75" customHeight="1">
      <c r="C504" s="51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1"/>
    </row>
    <row r="505" spans="3:18" ht="15.75" customHeight="1">
      <c r="C505" s="51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1"/>
    </row>
    <row r="506" spans="3:18" ht="15.75" customHeight="1">
      <c r="C506" s="51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1"/>
    </row>
    <row r="507" spans="3:18" ht="15.75" customHeight="1">
      <c r="C507" s="51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1"/>
    </row>
    <row r="508" spans="3:18" ht="15.75" customHeight="1">
      <c r="C508" s="51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1"/>
    </row>
    <row r="509" spans="3:18" ht="15.75" customHeight="1">
      <c r="C509" s="51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1"/>
    </row>
    <row r="510" spans="3:18" ht="15.75" customHeight="1">
      <c r="C510" s="51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1"/>
    </row>
    <row r="511" spans="3:18" ht="15.75" customHeight="1">
      <c r="C511" s="51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1"/>
    </row>
    <row r="512" spans="3:18" ht="15.75" customHeight="1">
      <c r="C512" s="51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1"/>
    </row>
    <row r="513" spans="3:18" ht="15.75" customHeight="1">
      <c r="C513" s="51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1"/>
    </row>
    <row r="514" spans="3:18" ht="15.75" customHeight="1">
      <c r="C514" s="51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1"/>
    </row>
    <row r="515" spans="3:18" ht="15.75" customHeight="1">
      <c r="C515" s="51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1"/>
    </row>
    <row r="516" spans="3:18" ht="15.75" customHeight="1">
      <c r="C516" s="51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1"/>
    </row>
    <row r="517" spans="3:18" ht="15.75" customHeight="1">
      <c r="C517" s="51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1"/>
    </row>
    <row r="518" spans="3:18" ht="15.75" customHeight="1">
      <c r="C518" s="51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1"/>
    </row>
    <row r="519" spans="3:18" ht="15.75" customHeight="1">
      <c r="C519" s="51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1"/>
    </row>
    <row r="520" spans="3:18" ht="15.75" customHeight="1">
      <c r="C520" s="51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1"/>
    </row>
    <row r="521" spans="3:18" ht="15.75" customHeight="1">
      <c r="C521" s="51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1"/>
    </row>
    <row r="522" spans="3:18" ht="15.75" customHeight="1">
      <c r="C522" s="51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1"/>
    </row>
    <row r="523" spans="3:18" ht="15.75" customHeight="1">
      <c r="C523" s="51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1"/>
    </row>
    <row r="524" spans="3:18" ht="15.75" customHeight="1">
      <c r="C524" s="51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1"/>
    </row>
    <row r="525" spans="3:18" ht="15.75" customHeight="1">
      <c r="C525" s="51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1"/>
    </row>
    <row r="526" spans="3:18" ht="15.75" customHeight="1">
      <c r="C526" s="51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1"/>
    </row>
    <row r="527" spans="3:18" ht="15.75" customHeight="1">
      <c r="C527" s="51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1"/>
    </row>
    <row r="528" spans="3:18" ht="15.75" customHeight="1">
      <c r="C528" s="51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1"/>
    </row>
    <row r="529" spans="3:18" ht="15.75" customHeight="1">
      <c r="C529" s="51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1"/>
    </row>
    <row r="530" spans="3:18" ht="15.75" customHeight="1">
      <c r="C530" s="51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1"/>
    </row>
    <row r="531" spans="3:18" ht="15.75" customHeight="1">
      <c r="C531" s="51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1"/>
    </row>
    <row r="532" spans="3:18" ht="15.75" customHeight="1">
      <c r="C532" s="51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1"/>
    </row>
    <row r="533" spans="3:18" ht="15.75" customHeight="1">
      <c r="C533" s="51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1"/>
    </row>
    <row r="534" spans="3:18" ht="15.75" customHeight="1">
      <c r="C534" s="51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1"/>
    </row>
    <row r="535" spans="3:18" ht="15.75" customHeight="1">
      <c r="C535" s="51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1"/>
    </row>
    <row r="536" spans="3:18" ht="15.75" customHeight="1">
      <c r="C536" s="51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1"/>
    </row>
    <row r="537" spans="3:18" ht="15.75" customHeight="1">
      <c r="C537" s="51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1"/>
    </row>
    <row r="538" spans="3:18" ht="15.75" customHeight="1">
      <c r="C538" s="51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1"/>
    </row>
    <row r="539" spans="3:18" ht="15.75" customHeight="1">
      <c r="C539" s="51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1"/>
    </row>
    <row r="540" spans="3:18" ht="15.75" customHeight="1">
      <c r="C540" s="51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1"/>
    </row>
    <row r="541" spans="3:18" ht="15.75" customHeight="1">
      <c r="C541" s="51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1"/>
    </row>
    <row r="542" spans="3:18" ht="15.75" customHeight="1">
      <c r="C542" s="51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1"/>
    </row>
    <row r="543" spans="3:18" ht="15.75" customHeight="1">
      <c r="C543" s="51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1"/>
    </row>
    <row r="544" spans="3:18" ht="15.75" customHeight="1">
      <c r="C544" s="51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1"/>
    </row>
    <row r="545" spans="3:18" ht="15.75" customHeight="1">
      <c r="C545" s="51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1"/>
    </row>
    <row r="546" spans="3:18" ht="15.75" customHeight="1">
      <c r="C546" s="51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1"/>
    </row>
    <row r="547" spans="3:18" ht="15.75" customHeight="1">
      <c r="C547" s="51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1"/>
    </row>
    <row r="548" spans="3:18" ht="15.75" customHeight="1">
      <c r="C548" s="51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1"/>
    </row>
    <row r="549" spans="3:18" ht="15.75" customHeight="1">
      <c r="C549" s="51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1"/>
    </row>
    <row r="550" spans="3:18" ht="15.75" customHeight="1">
      <c r="C550" s="51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1"/>
    </row>
    <row r="551" spans="3:18" ht="15.75" customHeight="1">
      <c r="C551" s="51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1"/>
    </row>
    <row r="552" spans="3:18" ht="15.75" customHeight="1">
      <c r="C552" s="51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1"/>
    </row>
    <row r="553" spans="3:18" ht="15.75" customHeight="1">
      <c r="C553" s="51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1"/>
    </row>
    <row r="554" spans="3:18" ht="15.75" customHeight="1">
      <c r="C554" s="51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1"/>
    </row>
    <row r="555" spans="3:18" ht="15.75" customHeight="1">
      <c r="C555" s="51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1"/>
    </row>
    <row r="556" spans="3:18" ht="15.75" customHeight="1">
      <c r="C556" s="51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1"/>
    </row>
    <row r="557" spans="3:18" ht="15.75" customHeight="1">
      <c r="C557" s="51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1"/>
    </row>
    <row r="558" spans="3:18" ht="15.75" customHeight="1">
      <c r="C558" s="51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1"/>
    </row>
    <row r="559" spans="3:18" ht="15.75" customHeight="1">
      <c r="C559" s="51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1"/>
    </row>
    <row r="560" spans="3:18" ht="15.75" customHeight="1">
      <c r="C560" s="51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1"/>
    </row>
    <row r="561" spans="3:18" ht="15.75" customHeight="1">
      <c r="C561" s="51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1"/>
    </row>
    <row r="562" spans="3:18" ht="15.75" customHeight="1">
      <c r="C562" s="51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1"/>
    </row>
    <row r="563" spans="3:18" ht="15.75" customHeight="1">
      <c r="C563" s="51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1"/>
    </row>
    <row r="564" spans="3:18" ht="15.75" customHeight="1">
      <c r="C564" s="51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1"/>
    </row>
    <row r="565" spans="3:18" ht="15.75" customHeight="1">
      <c r="C565" s="51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1"/>
    </row>
    <row r="566" spans="3:18" ht="15.75" customHeight="1">
      <c r="C566" s="51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1"/>
    </row>
    <row r="567" spans="3:18" ht="15.75" customHeight="1">
      <c r="C567" s="51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1"/>
    </row>
    <row r="568" spans="3:18" ht="15.75" customHeight="1">
      <c r="C568" s="51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1"/>
    </row>
    <row r="569" spans="3:18" ht="15.75" customHeight="1">
      <c r="C569" s="51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1"/>
    </row>
    <row r="570" spans="3:18" ht="15.75" customHeight="1">
      <c r="C570" s="51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1"/>
    </row>
    <row r="571" spans="3:18" ht="15.75" customHeight="1">
      <c r="C571" s="51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1"/>
    </row>
    <row r="572" spans="3:18" ht="15.75" customHeight="1">
      <c r="C572" s="51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1"/>
    </row>
    <row r="573" spans="3:18" ht="15.75" customHeight="1">
      <c r="C573" s="51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1"/>
    </row>
    <row r="574" spans="3:18" ht="15.75" customHeight="1">
      <c r="C574" s="51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1"/>
    </row>
    <row r="575" spans="3:18" ht="15.75" customHeight="1">
      <c r="C575" s="51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1"/>
    </row>
    <row r="576" spans="3:18" ht="15.75" customHeight="1">
      <c r="C576" s="51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1"/>
    </row>
    <row r="577" spans="3:18" ht="15.75" customHeight="1">
      <c r="C577" s="51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1"/>
    </row>
    <row r="578" spans="3:18" ht="15.75" customHeight="1">
      <c r="C578" s="51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1"/>
    </row>
    <row r="579" spans="3:18" ht="15.75" customHeight="1">
      <c r="C579" s="51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1"/>
    </row>
    <row r="580" spans="3:18" ht="15.75" customHeight="1">
      <c r="C580" s="51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1"/>
    </row>
    <row r="581" spans="3:18" ht="15.75" customHeight="1">
      <c r="C581" s="51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1"/>
    </row>
    <row r="582" spans="3:18" ht="15.75" customHeight="1">
      <c r="C582" s="51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1"/>
    </row>
    <row r="583" spans="3:18" ht="15.75" customHeight="1">
      <c r="C583" s="51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1"/>
    </row>
    <row r="584" spans="3:18" ht="15.75" customHeight="1">
      <c r="C584" s="51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1"/>
    </row>
    <row r="585" spans="3:18" ht="15.75" customHeight="1">
      <c r="C585" s="51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1"/>
    </row>
    <row r="586" spans="3:18" ht="15.75" customHeight="1">
      <c r="C586" s="51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1"/>
    </row>
    <row r="587" spans="3:18" ht="15.75" customHeight="1">
      <c r="C587" s="51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1"/>
    </row>
    <row r="588" spans="3:18" ht="15.75" customHeight="1">
      <c r="C588" s="51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1"/>
    </row>
    <row r="589" spans="3:18" ht="15.75" customHeight="1">
      <c r="C589" s="51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1"/>
    </row>
    <row r="590" spans="3:18" ht="15.75" customHeight="1">
      <c r="C590" s="51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1"/>
    </row>
    <row r="591" spans="3:18" ht="15.75" customHeight="1">
      <c r="C591" s="51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1"/>
    </row>
    <row r="592" spans="3:18" ht="15.75" customHeight="1">
      <c r="C592" s="51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1"/>
    </row>
    <row r="593" spans="3:18" ht="15.75" customHeight="1">
      <c r="C593" s="51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1"/>
    </row>
    <row r="594" spans="3:18" ht="15.75" customHeight="1">
      <c r="C594" s="51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1"/>
    </row>
    <row r="595" spans="3:18" ht="15.75" customHeight="1">
      <c r="C595" s="51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1"/>
    </row>
    <row r="596" spans="3:18" ht="15.75" customHeight="1">
      <c r="C596" s="51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1"/>
    </row>
    <row r="597" spans="3:18" ht="15.75" customHeight="1">
      <c r="C597" s="51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1"/>
    </row>
    <row r="598" spans="3:18" ht="15.75" customHeight="1">
      <c r="C598" s="51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1"/>
    </row>
    <row r="599" spans="3:18" ht="15.75" customHeight="1">
      <c r="C599" s="51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1"/>
    </row>
    <row r="600" spans="3:18" ht="15.75" customHeight="1">
      <c r="C600" s="51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1"/>
    </row>
    <row r="601" spans="3:18" ht="15.75" customHeight="1">
      <c r="C601" s="51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1"/>
    </row>
    <row r="602" spans="3:18" ht="15.75" customHeight="1">
      <c r="C602" s="51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1"/>
    </row>
    <row r="603" spans="3:18" ht="15.75" customHeight="1">
      <c r="C603" s="51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1"/>
    </row>
    <row r="604" spans="3:18" ht="15.75" customHeight="1">
      <c r="C604" s="51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1"/>
    </row>
    <row r="605" spans="3:18" ht="15.75" customHeight="1">
      <c r="C605" s="51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1"/>
    </row>
    <row r="606" spans="3:18" ht="15.75" customHeight="1">
      <c r="C606" s="51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1"/>
    </row>
    <row r="607" spans="3:18" ht="15.75" customHeight="1">
      <c r="C607" s="51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1"/>
    </row>
    <row r="608" spans="3:18" ht="15.75" customHeight="1">
      <c r="C608" s="51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1"/>
    </row>
    <row r="609" spans="3:18" ht="15.75" customHeight="1">
      <c r="C609" s="51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1"/>
    </row>
    <row r="610" spans="3:18" ht="15.75" customHeight="1">
      <c r="C610" s="51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1"/>
    </row>
    <row r="611" spans="3:18" ht="15.75" customHeight="1">
      <c r="C611" s="51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1"/>
    </row>
    <row r="612" spans="3:18" ht="15.75" customHeight="1">
      <c r="C612" s="51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1"/>
    </row>
    <row r="613" spans="3:18" ht="15.75" customHeight="1">
      <c r="C613" s="51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1"/>
    </row>
    <row r="614" spans="3:18" ht="15.75" customHeight="1">
      <c r="C614" s="51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1"/>
    </row>
    <row r="615" spans="3:18" ht="15.75" customHeight="1">
      <c r="C615" s="51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1"/>
    </row>
    <row r="616" spans="3:18" ht="15.75" customHeight="1">
      <c r="C616" s="51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1"/>
    </row>
    <row r="617" spans="3:18" ht="15.75" customHeight="1">
      <c r="C617" s="51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1"/>
    </row>
    <row r="618" spans="3:18" ht="15.75" customHeight="1">
      <c r="C618" s="51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1"/>
    </row>
    <row r="619" spans="3:18" ht="15.75" customHeight="1">
      <c r="C619" s="51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1"/>
    </row>
    <row r="620" spans="3:18" ht="15.75" customHeight="1">
      <c r="C620" s="51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1"/>
    </row>
    <row r="621" spans="3:18" ht="15.75" customHeight="1">
      <c r="C621" s="51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1"/>
    </row>
    <row r="622" spans="3:18" ht="15.75" customHeight="1">
      <c r="C622" s="51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1"/>
    </row>
    <row r="623" spans="3:18" ht="15.75" customHeight="1">
      <c r="C623" s="51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1"/>
    </row>
    <row r="624" spans="3:18" ht="15.75" customHeight="1">
      <c r="C624" s="51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1"/>
    </row>
    <row r="625" spans="3:18" ht="15.75" customHeight="1">
      <c r="C625" s="51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1"/>
    </row>
    <row r="626" spans="3:18" ht="15.75" customHeight="1">
      <c r="C626" s="51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1"/>
    </row>
    <row r="627" spans="3:18" ht="15.75" customHeight="1">
      <c r="C627" s="51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1"/>
    </row>
    <row r="628" spans="3:18" ht="15.75" customHeight="1">
      <c r="C628" s="51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1"/>
    </row>
    <row r="629" spans="3:18" ht="15.75" customHeight="1">
      <c r="C629" s="51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1"/>
    </row>
    <row r="630" spans="3:18" ht="15.75" customHeight="1">
      <c r="C630" s="51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1"/>
    </row>
    <row r="631" spans="3:18" ht="15.75" customHeight="1">
      <c r="C631" s="51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1"/>
    </row>
    <row r="632" spans="3:18" ht="15.75" customHeight="1">
      <c r="C632" s="51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1"/>
    </row>
    <row r="633" spans="3:18" ht="15.75" customHeight="1">
      <c r="C633" s="51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1"/>
    </row>
    <row r="634" spans="3:18" ht="15.75" customHeight="1">
      <c r="C634" s="51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1"/>
    </row>
    <row r="635" spans="3:18" ht="15.75" customHeight="1">
      <c r="C635" s="51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1"/>
    </row>
    <row r="636" spans="3:18" ht="15.75" customHeight="1">
      <c r="C636" s="51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1"/>
    </row>
    <row r="637" spans="3:18" ht="15.75" customHeight="1">
      <c r="C637" s="51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1"/>
    </row>
    <row r="638" spans="3:18" ht="15.75" customHeight="1">
      <c r="C638" s="51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1"/>
    </row>
    <row r="639" spans="3:18" ht="15.75" customHeight="1">
      <c r="C639" s="51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1"/>
    </row>
    <row r="640" spans="3:18" ht="15.75" customHeight="1">
      <c r="C640" s="51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1"/>
    </row>
    <row r="641" spans="3:18" ht="15.75" customHeight="1">
      <c r="C641" s="51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1"/>
    </row>
    <row r="642" spans="3:18" ht="15.75" customHeight="1">
      <c r="C642" s="51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1"/>
    </row>
    <row r="643" spans="3:18" ht="15.75" customHeight="1">
      <c r="C643" s="51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1"/>
    </row>
    <row r="644" spans="3:18" ht="15.75" customHeight="1">
      <c r="C644" s="51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1"/>
    </row>
    <row r="645" spans="3:18" ht="15.75" customHeight="1">
      <c r="C645" s="51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1"/>
    </row>
    <row r="646" spans="3:18" ht="15.75" customHeight="1">
      <c r="C646" s="51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1"/>
    </row>
    <row r="647" spans="3:18" ht="15.75" customHeight="1">
      <c r="C647" s="51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1"/>
    </row>
    <row r="648" spans="3:18" ht="15.75" customHeight="1">
      <c r="C648" s="51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1"/>
    </row>
    <row r="649" spans="3:18" ht="15.75" customHeight="1">
      <c r="C649" s="51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1"/>
    </row>
    <row r="650" spans="3:18" ht="15.75" customHeight="1">
      <c r="C650" s="51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1"/>
    </row>
    <row r="651" spans="3:18" ht="15.75" customHeight="1">
      <c r="C651" s="51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1"/>
    </row>
    <row r="652" spans="3:18" ht="15.75" customHeight="1">
      <c r="C652" s="51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1"/>
    </row>
    <row r="653" spans="3:18" ht="15.75" customHeight="1">
      <c r="C653" s="51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1"/>
    </row>
    <row r="654" spans="3:18" ht="15.75" customHeight="1">
      <c r="C654" s="51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1"/>
    </row>
    <row r="655" spans="3:18" ht="15.75" customHeight="1">
      <c r="C655" s="51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1"/>
    </row>
    <row r="656" spans="3:18" ht="15.75" customHeight="1">
      <c r="C656" s="51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1"/>
    </row>
    <row r="657" spans="3:18" ht="15.75" customHeight="1">
      <c r="C657" s="51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1"/>
    </row>
    <row r="658" spans="3:18" ht="15.75" customHeight="1">
      <c r="C658" s="51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1"/>
    </row>
    <row r="659" spans="3:18" ht="15.75" customHeight="1">
      <c r="C659" s="51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1"/>
    </row>
    <row r="660" spans="3:18" ht="15.75" customHeight="1">
      <c r="C660" s="51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1"/>
    </row>
    <row r="661" spans="3:18" ht="15.75" customHeight="1">
      <c r="C661" s="51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1"/>
    </row>
    <row r="662" spans="3:18" ht="15.75" customHeight="1">
      <c r="C662" s="51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1"/>
    </row>
    <row r="663" spans="3:18" ht="15.75" customHeight="1">
      <c r="C663" s="51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1"/>
    </row>
    <row r="664" spans="3:18" ht="15.75" customHeight="1">
      <c r="C664" s="51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1"/>
    </row>
    <row r="665" spans="3:18" ht="15.75" customHeight="1">
      <c r="C665" s="51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1"/>
    </row>
    <row r="666" spans="3:18" ht="15.75" customHeight="1">
      <c r="C666" s="51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1"/>
    </row>
    <row r="667" spans="3:18" ht="15.75" customHeight="1">
      <c r="C667" s="51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1"/>
    </row>
    <row r="668" spans="3:18" ht="15.75" customHeight="1">
      <c r="C668" s="51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1"/>
    </row>
    <row r="669" spans="3:18" ht="15.75" customHeight="1">
      <c r="C669" s="51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1"/>
    </row>
    <row r="670" spans="3:18" ht="15.75" customHeight="1">
      <c r="C670" s="51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1"/>
    </row>
    <row r="671" spans="3:18" ht="15.75" customHeight="1">
      <c r="C671" s="51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1"/>
    </row>
    <row r="672" spans="3:18" ht="15.75" customHeight="1">
      <c r="C672" s="51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1"/>
    </row>
    <row r="673" spans="3:18" ht="15.75" customHeight="1">
      <c r="C673" s="51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1"/>
    </row>
    <row r="674" spans="3:18" ht="15.75" customHeight="1">
      <c r="C674" s="51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1"/>
    </row>
    <row r="675" spans="3:18" ht="15.75" customHeight="1">
      <c r="C675" s="51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1"/>
    </row>
    <row r="676" spans="3:18" ht="15.75" customHeight="1">
      <c r="C676" s="51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1"/>
    </row>
    <row r="677" spans="3:18" ht="15.75" customHeight="1">
      <c r="C677" s="51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1"/>
    </row>
    <row r="678" spans="3:18" ht="15.75" customHeight="1">
      <c r="C678" s="51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1"/>
    </row>
    <row r="679" spans="3:18" ht="15.75" customHeight="1">
      <c r="C679" s="51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1"/>
    </row>
    <row r="680" spans="3:18" ht="15.75" customHeight="1">
      <c r="C680" s="51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1"/>
    </row>
    <row r="681" spans="3:18" ht="15.75" customHeight="1">
      <c r="C681" s="51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1"/>
    </row>
    <row r="682" spans="3:18" ht="15.75" customHeight="1">
      <c r="C682" s="51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1"/>
    </row>
    <row r="683" spans="3:18" ht="15.75" customHeight="1">
      <c r="C683" s="51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1"/>
    </row>
    <row r="684" spans="3:18" ht="15.75" customHeight="1">
      <c r="C684" s="51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1"/>
    </row>
    <row r="685" spans="3:18" ht="15.75" customHeight="1">
      <c r="C685" s="51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1"/>
    </row>
    <row r="686" spans="3:18" ht="15.75" customHeight="1">
      <c r="C686" s="51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1"/>
    </row>
    <row r="687" spans="3:18" ht="15.75" customHeight="1">
      <c r="C687" s="51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1"/>
    </row>
    <row r="688" spans="3:18" ht="15.75" customHeight="1">
      <c r="C688" s="51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1"/>
    </row>
    <row r="689" spans="3:18" ht="15.75" customHeight="1">
      <c r="C689" s="51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1"/>
    </row>
    <row r="690" spans="3:18" ht="15.75" customHeight="1">
      <c r="C690" s="51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1"/>
    </row>
    <row r="691" spans="3:18" ht="15.75" customHeight="1">
      <c r="C691" s="51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1"/>
    </row>
    <row r="692" spans="3:18" ht="15.75" customHeight="1">
      <c r="C692" s="51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1"/>
    </row>
    <row r="693" spans="3:18" ht="15.75" customHeight="1">
      <c r="C693" s="51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1"/>
    </row>
    <row r="694" spans="3:18" ht="15.75" customHeight="1">
      <c r="C694" s="51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1"/>
    </row>
    <row r="695" spans="3:18" ht="15.75" customHeight="1">
      <c r="C695" s="51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1"/>
    </row>
    <row r="696" spans="3:18" ht="15.75" customHeight="1">
      <c r="C696" s="51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1"/>
    </row>
    <row r="697" spans="3:18" ht="15.75" customHeight="1">
      <c r="C697" s="51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1"/>
    </row>
    <row r="698" spans="3:18" ht="15.75" customHeight="1">
      <c r="C698" s="51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1"/>
    </row>
    <row r="699" spans="3:18" ht="15.75" customHeight="1">
      <c r="C699" s="51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1"/>
    </row>
    <row r="700" spans="3:18" ht="15.75" customHeight="1">
      <c r="C700" s="51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1"/>
    </row>
    <row r="701" spans="3:18" ht="15.75" customHeight="1">
      <c r="C701" s="51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1"/>
    </row>
    <row r="702" spans="3:18" ht="15.75" customHeight="1">
      <c r="C702" s="51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1"/>
    </row>
    <row r="703" spans="3:18" ht="15.75" customHeight="1">
      <c r="C703" s="51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1"/>
    </row>
    <row r="704" spans="3:18" ht="15.75" customHeight="1">
      <c r="C704" s="51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1"/>
    </row>
    <row r="705" spans="3:18" ht="15.75" customHeight="1">
      <c r="C705" s="51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1"/>
    </row>
    <row r="706" spans="3:18" ht="15.75" customHeight="1">
      <c r="C706" s="51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1"/>
    </row>
    <row r="707" spans="3:18" ht="15.75" customHeight="1">
      <c r="C707" s="51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1"/>
    </row>
    <row r="708" spans="3:18" ht="15.75" customHeight="1">
      <c r="C708" s="51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1"/>
    </row>
    <row r="709" spans="3:18" ht="15.75" customHeight="1">
      <c r="C709" s="51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1"/>
    </row>
    <row r="710" spans="3:18" ht="15.75" customHeight="1">
      <c r="C710" s="51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1"/>
    </row>
    <row r="711" spans="3:18" ht="15.75" customHeight="1">
      <c r="C711" s="51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1"/>
    </row>
    <row r="712" spans="3:18" ht="15.75" customHeight="1">
      <c r="C712" s="51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1"/>
    </row>
    <row r="713" spans="3:18" ht="15.75" customHeight="1">
      <c r="C713" s="51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1"/>
    </row>
    <row r="714" spans="3:18" ht="15.75" customHeight="1">
      <c r="C714" s="51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1"/>
    </row>
    <row r="715" spans="3:18" ht="15.75" customHeight="1">
      <c r="C715" s="51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1"/>
    </row>
    <row r="716" spans="3:18" ht="15.75" customHeight="1">
      <c r="C716" s="51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1"/>
    </row>
    <row r="717" spans="3:18" ht="15.75" customHeight="1">
      <c r="C717" s="51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1"/>
    </row>
    <row r="718" spans="3:18" ht="15.75" customHeight="1">
      <c r="C718" s="51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1"/>
    </row>
    <row r="719" spans="3:18" ht="15.75" customHeight="1">
      <c r="C719" s="51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1"/>
    </row>
    <row r="720" spans="3:18" ht="15.75" customHeight="1">
      <c r="C720" s="51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1"/>
    </row>
    <row r="721" spans="3:18" ht="15.75" customHeight="1">
      <c r="C721" s="51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1"/>
    </row>
    <row r="722" spans="3:18" ht="15.75" customHeight="1">
      <c r="C722" s="51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1"/>
    </row>
    <row r="723" spans="3:18" ht="15.75" customHeight="1">
      <c r="C723" s="51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1"/>
    </row>
    <row r="724" spans="3:18" ht="15.75" customHeight="1">
      <c r="C724" s="51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1"/>
    </row>
    <row r="725" spans="3:18" ht="15.75" customHeight="1">
      <c r="C725" s="51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1"/>
    </row>
    <row r="726" spans="3:18" ht="15.75" customHeight="1">
      <c r="C726" s="51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1"/>
    </row>
    <row r="727" spans="3:18" ht="15.75" customHeight="1">
      <c r="C727" s="51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1"/>
    </row>
    <row r="728" spans="3:18" ht="15.75" customHeight="1">
      <c r="C728" s="51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1"/>
    </row>
    <row r="729" spans="3:18" ht="15.75" customHeight="1">
      <c r="C729" s="51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1"/>
    </row>
    <row r="730" spans="3:18" ht="15.75" customHeight="1">
      <c r="C730" s="51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1"/>
    </row>
    <row r="731" spans="3:18" ht="15.75" customHeight="1">
      <c r="C731" s="51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1"/>
    </row>
    <row r="732" spans="3:18" ht="15.75" customHeight="1">
      <c r="C732" s="51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1"/>
    </row>
    <row r="733" spans="3:18" ht="15.75" customHeight="1">
      <c r="C733" s="51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1"/>
    </row>
    <row r="734" spans="3:18" ht="15.75" customHeight="1">
      <c r="C734" s="51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1"/>
    </row>
    <row r="735" spans="3:18" ht="15.75" customHeight="1">
      <c r="C735" s="51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1"/>
    </row>
    <row r="736" spans="3:18" ht="15.75" customHeight="1">
      <c r="C736" s="51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1"/>
    </row>
    <row r="737" spans="3:18" ht="15.75" customHeight="1">
      <c r="C737" s="51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1"/>
    </row>
    <row r="738" spans="3:18" ht="15.75" customHeight="1">
      <c r="C738" s="51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1"/>
    </row>
    <row r="739" spans="3:18" ht="15.75" customHeight="1">
      <c r="C739" s="51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1"/>
    </row>
    <row r="740" spans="3:18" ht="15.75" customHeight="1">
      <c r="C740" s="51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1"/>
    </row>
    <row r="741" spans="3:18" ht="15.75" customHeight="1">
      <c r="C741" s="51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1"/>
    </row>
    <row r="742" spans="3:18" ht="15.75" customHeight="1">
      <c r="C742" s="51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1"/>
    </row>
    <row r="743" spans="3:18" ht="15.75" customHeight="1">
      <c r="C743" s="51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1"/>
    </row>
    <row r="744" spans="3:18" ht="15.75" customHeight="1">
      <c r="C744" s="51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1"/>
    </row>
    <row r="745" spans="3:18" ht="15.75" customHeight="1">
      <c r="C745" s="51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1"/>
    </row>
    <row r="746" spans="3:18" ht="15.75" customHeight="1">
      <c r="C746" s="51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1"/>
    </row>
    <row r="747" spans="3:18" ht="15.75" customHeight="1">
      <c r="C747" s="51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1"/>
    </row>
    <row r="748" spans="3:18" ht="15.75" customHeight="1">
      <c r="C748" s="51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1"/>
    </row>
    <row r="749" spans="3:18" ht="15.75" customHeight="1">
      <c r="C749" s="51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1"/>
    </row>
    <row r="750" spans="3:18" ht="15.75" customHeight="1">
      <c r="C750" s="51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1"/>
    </row>
    <row r="751" spans="3:18" ht="15.75" customHeight="1">
      <c r="C751" s="51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1"/>
    </row>
    <row r="752" spans="3:18" ht="15.75" customHeight="1">
      <c r="C752" s="51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1"/>
    </row>
    <row r="753" spans="3:18" ht="15.75" customHeight="1">
      <c r="C753" s="51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1"/>
    </row>
    <row r="754" spans="3:18" ht="15.75" customHeight="1">
      <c r="C754" s="51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1"/>
    </row>
    <row r="755" spans="3:18" ht="15.75" customHeight="1">
      <c r="C755" s="51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1"/>
    </row>
    <row r="756" spans="3:18" ht="15.75" customHeight="1">
      <c r="C756" s="51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1"/>
    </row>
    <row r="757" spans="3:18" ht="15.75" customHeight="1">
      <c r="C757" s="51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1"/>
    </row>
    <row r="758" spans="3:18" ht="15.75" customHeight="1">
      <c r="C758" s="51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1"/>
    </row>
    <row r="759" spans="3:18" ht="15.75" customHeight="1">
      <c r="C759" s="51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1"/>
    </row>
    <row r="760" spans="3:18" ht="15.75" customHeight="1">
      <c r="C760" s="51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1"/>
    </row>
    <row r="761" spans="3:18" ht="15.75" customHeight="1">
      <c r="C761" s="51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1"/>
    </row>
    <row r="762" spans="3:18" ht="15.75" customHeight="1">
      <c r="C762" s="51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1"/>
    </row>
    <row r="763" spans="3:18" ht="15.75" customHeight="1">
      <c r="C763" s="51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1"/>
    </row>
    <row r="764" spans="3:18" ht="15.75" customHeight="1">
      <c r="C764" s="51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1"/>
    </row>
    <row r="765" spans="3:18" ht="15.75" customHeight="1">
      <c r="C765" s="51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1"/>
    </row>
    <row r="766" spans="3:18" ht="15.75" customHeight="1">
      <c r="C766" s="51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1"/>
    </row>
    <row r="767" spans="3:18" ht="15.75" customHeight="1">
      <c r="C767" s="51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1"/>
    </row>
    <row r="768" spans="3:18" ht="15.75" customHeight="1">
      <c r="C768" s="51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1"/>
    </row>
    <row r="769" spans="3:18" ht="15.75" customHeight="1">
      <c r="C769" s="51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1"/>
    </row>
    <row r="770" spans="3:18" ht="15.75" customHeight="1">
      <c r="C770" s="51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1"/>
    </row>
    <row r="771" spans="3:18" ht="15.75" customHeight="1">
      <c r="C771" s="51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1"/>
    </row>
    <row r="772" spans="3:18" ht="15.75" customHeight="1">
      <c r="C772" s="51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1"/>
    </row>
    <row r="773" spans="3:18" ht="15.75" customHeight="1">
      <c r="C773" s="51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1"/>
    </row>
    <row r="774" spans="3:18" ht="15.75" customHeight="1">
      <c r="C774" s="51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1"/>
    </row>
    <row r="775" spans="3:18" ht="15.75" customHeight="1">
      <c r="C775" s="51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1"/>
    </row>
    <row r="776" spans="3:18" ht="15.75" customHeight="1">
      <c r="C776" s="51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1"/>
    </row>
    <row r="777" spans="3:18" ht="15.75" customHeight="1">
      <c r="C777" s="51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1"/>
    </row>
    <row r="778" spans="3:18" ht="15.75" customHeight="1">
      <c r="C778" s="51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1"/>
    </row>
    <row r="779" spans="3:18" ht="15.75" customHeight="1">
      <c r="C779" s="51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1"/>
    </row>
    <row r="780" spans="3:18" ht="15.75" customHeight="1">
      <c r="C780" s="51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1"/>
    </row>
    <row r="781" spans="3:18" ht="15.75" customHeight="1">
      <c r="C781" s="51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1"/>
    </row>
    <row r="782" spans="3:18" ht="15.75" customHeight="1">
      <c r="C782" s="51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1"/>
    </row>
    <row r="783" spans="3:18" ht="15.75" customHeight="1">
      <c r="C783" s="51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1"/>
    </row>
    <row r="784" spans="3:18" ht="15.75" customHeight="1">
      <c r="C784" s="51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1"/>
    </row>
    <row r="785" spans="3:18" ht="15.75" customHeight="1">
      <c r="C785" s="51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1"/>
    </row>
    <row r="786" spans="3:18" ht="15.75" customHeight="1">
      <c r="C786" s="51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1"/>
    </row>
    <row r="787" spans="3:18" ht="15.75" customHeight="1">
      <c r="C787" s="51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1"/>
    </row>
    <row r="788" spans="3:18" ht="15.75" customHeight="1">
      <c r="C788" s="51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1"/>
    </row>
    <row r="789" spans="3:18" ht="15.75" customHeight="1">
      <c r="C789" s="51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1"/>
    </row>
    <row r="790" spans="3:18" ht="15.75" customHeight="1">
      <c r="C790" s="51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1"/>
    </row>
    <row r="791" spans="3:18" ht="15.75" customHeight="1">
      <c r="C791" s="51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1"/>
    </row>
    <row r="792" spans="3:18" ht="15.75" customHeight="1">
      <c r="C792" s="51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1"/>
    </row>
    <row r="793" spans="3:18" ht="15.75" customHeight="1">
      <c r="C793" s="51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1"/>
    </row>
    <row r="794" spans="3:18" ht="15.75" customHeight="1">
      <c r="C794" s="51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1"/>
    </row>
    <row r="795" spans="3:18" ht="15.75" customHeight="1">
      <c r="C795" s="51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1"/>
    </row>
    <row r="796" spans="3:18" ht="15.75" customHeight="1">
      <c r="C796" s="51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1"/>
    </row>
    <row r="797" spans="3:18" ht="15.75" customHeight="1">
      <c r="C797" s="51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1"/>
    </row>
    <row r="798" spans="3:18" ht="15.75" customHeight="1">
      <c r="C798" s="51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1"/>
    </row>
    <row r="799" spans="3:18" ht="15.75" customHeight="1">
      <c r="C799" s="51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1"/>
    </row>
    <row r="800" spans="3:18" ht="15.75" customHeight="1">
      <c r="C800" s="51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1"/>
    </row>
    <row r="801" spans="3:18" ht="15.75" customHeight="1">
      <c r="C801" s="51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1"/>
    </row>
    <row r="802" spans="3:18" ht="15.75" customHeight="1">
      <c r="C802" s="51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1"/>
    </row>
    <row r="803" spans="3:18" ht="15.75" customHeight="1">
      <c r="C803" s="51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1"/>
    </row>
    <row r="804" spans="3:18" ht="15.75" customHeight="1">
      <c r="C804" s="51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1"/>
    </row>
    <row r="805" spans="3:18" ht="15.75" customHeight="1">
      <c r="C805" s="51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1"/>
    </row>
    <row r="806" spans="3:18" ht="15.75" customHeight="1">
      <c r="C806" s="51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1"/>
    </row>
    <row r="807" spans="3:18" ht="15.75" customHeight="1">
      <c r="C807" s="51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1"/>
    </row>
    <row r="808" spans="3:18" ht="15.75" customHeight="1">
      <c r="C808" s="51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1"/>
    </row>
    <row r="809" spans="3:18" ht="15.75" customHeight="1">
      <c r="C809" s="51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1"/>
    </row>
    <row r="810" spans="3:18" ht="15.75" customHeight="1">
      <c r="C810" s="51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1"/>
    </row>
    <row r="811" spans="3:18" ht="15.75" customHeight="1">
      <c r="C811" s="51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1"/>
    </row>
    <row r="812" spans="3:18" ht="15.75" customHeight="1">
      <c r="C812" s="51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1"/>
    </row>
    <row r="813" spans="3:18" ht="15.75" customHeight="1">
      <c r="C813" s="51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1"/>
    </row>
    <row r="814" spans="3:18" ht="15.75" customHeight="1">
      <c r="C814" s="51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1"/>
    </row>
    <row r="815" spans="3:18" ht="15.75" customHeight="1">
      <c r="C815" s="51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1"/>
    </row>
    <row r="816" spans="3:18" ht="15.75" customHeight="1">
      <c r="C816" s="51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1"/>
    </row>
    <row r="817" spans="3:18" ht="15.75" customHeight="1">
      <c r="C817" s="51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1"/>
    </row>
    <row r="818" spans="3:18" ht="15.75" customHeight="1">
      <c r="C818" s="51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1"/>
    </row>
    <row r="819" spans="3:18" ht="15.75" customHeight="1">
      <c r="C819" s="51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1"/>
    </row>
    <row r="820" spans="3:18" ht="15.75" customHeight="1">
      <c r="C820" s="51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1"/>
    </row>
    <row r="821" spans="3:18" ht="15.75" customHeight="1">
      <c r="C821" s="51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1"/>
    </row>
    <row r="822" spans="3:18" ht="15.75" customHeight="1">
      <c r="C822" s="51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1"/>
    </row>
    <row r="823" spans="3:18" ht="15.75" customHeight="1">
      <c r="C823" s="51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1"/>
    </row>
    <row r="824" spans="3:18" ht="15.75" customHeight="1">
      <c r="C824" s="51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1"/>
    </row>
    <row r="825" spans="3:18" ht="15.75" customHeight="1">
      <c r="C825" s="51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1"/>
    </row>
    <row r="826" spans="3:18" ht="15.75" customHeight="1">
      <c r="C826" s="51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1"/>
    </row>
    <row r="827" spans="3:18" ht="15.75" customHeight="1">
      <c r="C827" s="51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1"/>
    </row>
    <row r="828" spans="3:18" ht="15.75" customHeight="1">
      <c r="C828" s="51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1"/>
    </row>
    <row r="829" spans="3:18" ht="15.75" customHeight="1">
      <c r="C829" s="51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1"/>
    </row>
    <row r="830" spans="3:18" ht="15.75" customHeight="1">
      <c r="C830" s="51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1"/>
    </row>
    <row r="831" spans="3:18" ht="15.75" customHeight="1">
      <c r="C831" s="51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1"/>
    </row>
    <row r="832" spans="3:18" ht="15.75" customHeight="1">
      <c r="C832" s="51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1"/>
    </row>
    <row r="833" spans="3:18" ht="15.75" customHeight="1">
      <c r="C833" s="51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1"/>
    </row>
    <row r="834" spans="3:18" ht="15.75" customHeight="1">
      <c r="C834" s="51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1"/>
    </row>
    <row r="835" spans="3:18" ht="15.75" customHeight="1">
      <c r="C835" s="51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1"/>
    </row>
    <row r="836" spans="3:18" ht="15.75" customHeight="1">
      <c r="C836" s="51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1"/>
    </row>
    <row r="837" spans="3:18" ht="15.75" customHeight="1">
      <c r="C837" s="51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1"/>
    </row>
    <row r="838" spans="3:18" ht="15.75" customHeight="1">
      <c r="C838" s="51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1"/>
    </row>
    <row r="839" spans="3:18" ht="15.75" customHeight="1">
      <c r="C839" s="51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1"/>
    </row>
    <row r="840" spans="3:18" ht="15.75" customHeight="1">
      <c r="C840" s="51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1"/>
    </row>
    <row r="841" spans="3:18" ht="15.75" customHeight="1">
      <c r="C841" s="51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1"/>
    </row>
    <row r="842" spans="3:18" ht="15.75" customHeight="1">
      <c r="C842" s="51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1"/>
    </row>
    <row r="843" spans="3:18" ht="15.75" customHeight="1">
      <c r="C843" s="51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1"/>
    </row>
    <row r="844" spans="3:18" ht="15.75" customHeight="1">
      <c r="C844" s="51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1"/>
    </row>
    <row r="845" spans="3:18" ht="15.75" customHeight="1">
      <c r="C845" s="51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1"/>
    </row>
    <row r="846" spans="3:18" ht="15.75" customHeight="1">
      <c r="C846" s="51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1"/>
    </row>
    <row r="847" spans="3:18" ht="15.75" customHeight="1">
      <c r="C847" s="51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1"/>
    </row>
    <row r="848" spans="3:18" ht="15.75" customHeight="1">
      <c r="C848" s="51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1"/>
    </row>
    <row r="849" spans="3:18" ht="15.75" customHeight="1">
      <c r="C849" s="51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1"/>
    </row>
    <row r="850" spans="3:18" ht="15.75" customHeight="1">
      <c r="C850" s="51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1"/>
    </row>
    <row r="851" spans="3:18" ht="15.75" customHeight="1">
      <c r="C851" s="51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1"/>
    </row>
    <row r="852" spans="3:18" ht="15.75" customHeight="1">
      <c r="C852" s="51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1"/>
    </row>
    <row r="853" spans="3:18" ht="15.75" customHeight="1">
      <c r="C853" s="51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1"/>
    </row>
    <row r="854" spans="3:18" ht="15.75" customHeight="1">
      <c r="C854" s="51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1"/>
    </row>
    <row r="855" spans="3:18" ht="15.75" customHeight="1">
      <c r="C855" s="51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1"/>
    </row>
    <row r="856" spans="3:18" ht="15.75" customHeight="1">
      <c r="C856" s="51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1"/>
    </row>
    <row r="857" spans="3:18" ht="15.75" customHeight="1">
      <c r="C857" s="51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1"/>
    </row>
    <row r="858" spans="3:18" ht="15.75" customHeight="1">
      <c r="C858" s="51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1"/>
    </row>
    <row r="859" spans="3:18" ht="15.75" customHeight="1">
      <c r="C859" s="51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1"/>
    </row>
    <row r="860" spans="3:18" ht="15.75" customHeight="1">
      <c r="C860" s="51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1"/>
    </row>
    <row r="861" spans="3:18" ht="15.75" customHeight="1">
      <c r="C861" s="51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1"/>
    </row>
    <row r="862" spans="3:18" ht="15.75" customHeight="1">
      <c r="C862" s="51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1"/>
    </row>
    <row r="863" spans="3:18" ht="15.75" customHeight="1">
      <c r="C863" s="51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1"/>
    </row>
    <row r="864" spans="3:18" ht="15.75" customHeight="1">
      <c r="C864" s="51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1"/>
    </row>
    <row r="865" spans="3:18" ht="15.75" customHeight="1">
      <c r="C865" s="51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1"/>
    </row>
    <row r="866" spans="3:18" ht="15.75" customHeight="1">
      <c r="C866" s="51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1"/>
    </row>
    <row r="867" spans="3:18" ht="15.75" customHeight="1">
      <c r="C867" s="51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1"/>
    </row>
    <row r="868" spans="3:18" ht="15.75" customHeight="1">
      <c r="C868" s="51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1"/>
    </row>
    <row r="869" spans="3:18" ht="15.75" customHeight="1">
      <c r="C869" s="51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1"/>
    </row>
    <row r="870" spans="3:18" ht="15.75" customHeight="1">
      <c r="C870" s="51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1"/>
    </row>
    <row r="871" spans="3:18" ht="15.75" customHeight="1">
      <c r="C871" s="51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1"/>
    </row>
    <row r="872" spans="3:18" ht="15.75" customHeight="1">
      <c r="C872" s="51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1"/>
    </row>
    <row r="873" spans="3:18" ht="15.75" customHeight="1">
      <c r="C873" s="51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1"/>
    </row>
    <row r="874" spans="3:18" ht="15.75" customHeight="1">
      <c r="C874" s="51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1"/>
    </row>
    <row r="875" spans="3:18" ht="15.75" customHeight="1">
      <c r="C875" s="51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1"/>
    </row>
    <row r="876" spans="3:18" ht="15.75" customHeight="1">
      <c r="C876" s="51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1"/>
    </row>
    <row r="877" spans="3:18" ht="15.75" customHeight="1">
      <c r="C877" s="51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1"/>
    </row>
    <row r="878" spans="3:18" ht="15.75" customHeight="1">
      <c r="C878" s="51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1"/>
    </row>
    <row r="879" spans="3:18" ht="15.75" customHeight="1">
      <c r="C879" s="51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1"/>
    </row>
    <row r="880" spans="3:18" ht="15.75" customHeight="1">
      <c r="C880" s="51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1"/>
    </row>
    <row r="881" spans="3:18" ht="15.75" customHeight="1">
      <c r="C881" s="51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1"/>
    </row>
    <row r="882" spans="3:18" ht="15.75" customHeight="1">
      <c r="C882" s="51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1"/>
    </row>
    <row r="883" spans="3:18" ht="15.75" customHeight="1">
      <c r="C883" s="51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1"/>
    </row>
    <row r="884" spans="3:18" ht="15.75" customHeight="1">
      <c r="C884" s="51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1"/>
    </row>
    <row r="885" spans="3:18" ht="15.75" customHeight="1">
      <c r="C885" s="51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1"/>
    </row>
    <row r="886" spans="3:18" ht="15.75" customHeight="1">
      <c r="C886" s="51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1"/>
    </row>
    <row r="887" spans="3:18" ht="15.75" customHeight="1">
      <c r="C887" s="51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1"/>
    </row>
    <row r="888" spans="3:18" ht="15.75" customHeight="1">
      <c r="C888" s="51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1"/>
    </row>
    <row r="889" spans="3:18" ht="15.75" customHeight="1">
      <c r="C889" s="51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1"/>
    </row>
    <row r="890" spans="3:18" ht="15.75" customHeight="1">
      <c r="C890" s="51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1"/>
    </row>
    <row r="891" spans="3:18" ht="15.75" customHeight="1">
      <c r="C891" s="51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1"/>
    </row>
    <row r="892" spans="3:18" ht="15.75" customHeight="1">
      <c r="C892" s="51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1"/>
    </row>
    <row r="893" spans="3:18" ht="15.75" customHeight="1">
      <c r="C893" s="51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1"/>
    </row>
    <row r="894" spans="3:18" ht="15.75" customHeight="1">
      <c r="C894" s="51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1"/>
    </row>
    <row r="895" spans="3:18" ht="15.75" customHeight="1">
      <c r="C895" s="51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1"/>
    </row>
    <row r="896" spans="3:18" ht="15.75" customHeight="1">
      <c r="C896" s="51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1"/>
    </row>
    <row r="897" spans="3:18" ht="15.75" customHeight="1">
      <c r="C897" s="51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1"/>
    </row>
    <row r="898" spans="3:18" ht="15.75" customHeight="1">
      <c r="C898" s="51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1"/>
    </row>
    <row r="899" spans="3:18" ht="15.75" customHeight="1">
      <c r="C899" s="51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1"/>
    </row>
    <row r="900" spans="3:18" ht="15.75" customHeight="1">
      <c r="C900" s="51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1"/>
    </row>
    <row r="901" spans="3:18" ht="15.75" customHeight="1">
      <c r="C901" s="51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1"/>
    </row>
    <row r="902" spans="3:18" ht="15.75" customHeight="1">
      <c r="C902" s="51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1"/>
    </row>
    <row r="903" spans="3:18" ht="15.75" customHeight="1">
      <c r="C903" s="51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1"/>
    </row>
    <row r="904" spans="3:18" ht="15.75" customHeight="1">
      <c r="C904" s="51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1"/>
    </row>
    <row r="905" spans="3:18" ht="15.75" customHeight="1">
      <c r="C905" s="51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1"/>
    </row>
    <row r="906" spans="3:18" ht="15.75" customHeight="1">
      <c r="C906" s="51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1"/>
    </row>
    <row r="907" spans="3:18" ht="15.75" customHeight="1">
      <c r="C907" s="51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1"/>
    </row>
    <row r="908" spans="3:18" ht="15.75" customHeight="1">
      <c r="C908" s="51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1"/>
    </row>
    <row r="909" spans="3:18" ht="15.75" customHeight="1">
      <c r="C909" s="51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1"/>
    </row>
    <row r="910" spans="3:18" ht="15.75" customHeight="1">
      <c r="C910" s="51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1"/>
    </row>
    <row r="911" spans="3:18" ht="15.75" customHeight="1">
      <c r="C911" s="51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1"/>
    </row>
    <row r="912" spans="3:18" ht="15.75" customHeight="1">
      <c r="C912" s="51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1"/>
    </row>
    <row r="913" spans="3:18" ht="15.75" customHeight="1">
      <c r="C913" s="51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1"/>
    </row>
    <row r="914" spans="3:18" ht="15.75" customHeight="1">
      <c r="C914" s="51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1"/>
    </row>
    <row r="915" spans="3:18" ht="15.75" customHeight="1">
      <c r="C915" s="51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1"/>
    </row>
    <row r="916" spans="3:18" ht="15.75" customHeight="1">
      <c r="C916" s="51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1"/>
    </row>
    <row r="917" spans="3:18" ht="15.75" customHeight="1">
      <c r="C917" s="51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1"/>
    </row>
    <row r="918" spans="3:18" ht="15.75" customHeight="1">
      <c r="C918" s="51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1"/>
    </row>
    <row r="919" spans="3:18" ht="15.75" customHeight="1">
      <c r="C919" s="51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1"/>
    </row>
    <row r="920" spans="3:18" ht="15.75" customHeight="1">
      <c r="C920" s="51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1"/>
    </row>
    <row r="921" spans="3:18" ht="15.75" customHeight="1">
      <c r="C921" s="51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1"/>
    </row>
    <row r="922" spans="3:18" ht="15.75" customHeight="1">
      <c r="C922" s="51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1"/>
    </row>
    <row r="923" spans="3:18" ht="15.75" customHeight="1">
      <c r="C923" s="51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1"/>
    </row>
    <row r="924" spans="3:18" ht="15.75" customHeight="1">
      <c r="C924" s="51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1"/>
    </row>
    <row r="925" spans="3:18" ht="15.75" customHeight="1">
      <c r="C925" s="51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1"/>
    </row>
    <row r="926" spans="3:18" ht="15.75" customHeight="1">
      <c r="C926" s="51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1"/>
    </row>
    <row r="927" spans="3:18" ht="15.75" customHeight="1">
      <c r="C927" s="51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1"/>
    </row>
    <row r="928" spans="3:18" ht="15.75" customHeight="1">
      <c r="C928" s="51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1"/>
    </row>
    <row r="929" spans="3:18" ht="15.75" customHeight="1">
      <c r="C929" s="51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1"/>
    </row>
    <row r="930" spans="3:18" ht="15.75" customHeight="1">
      <c r="C930" s="51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1"/>
    </row>
    <row r="931" spans="3:18" ht="15.75" customHeight="1">
      <c r="C931" s="51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1"/>
    </row>
    <row r="932" spans="3:18" ht="15.75" customHeight="1">
      <c r="C932" s="51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1"/>
    </row>
    <row r="933" spans="3:18" ht="15.75" customHeight="1">
      <c r="C933" s="51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1"/>
    </row>
    <row r="934" spans="3:18" ht="15.75" customHeight="1">
      <c r="C934" s="51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1"/>
    </row>
    <row r="935" spans="3:18" ht="15.75" customHeight="1">
      <c r="C935" s="51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1"/>
    </row>
    <row r="936" spans="3:18" ht="15.75" customHeight="1">
      <c r="C936" s="51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1"/>
    </row>
    <row r="937" spans="3:18" ht="15.75" customHeight="1">
      <c r="C937" s="51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1"/>
    </row>
    <row r="938" spans="3:18" ht="15.75" customHeight="1">
      <c r="C938" s="51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1"/>
    </row>
    <row r="939" spans="3:18" ht="15.75" customHeight="1">
      <c r="C939" s="51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1"/>
    </row>
    <row r="940" spans="3:18" ht="15.75" customHeight="1">
      <c r="C940" s="51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1"/>
    </row>
    <row r="941" spans="3:18" ht="15.75" customHeight="1">
      <c r="C941" s="51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1"/>
    </row>
    <row r="942" spans="3:18" ht="15.75" customHeight="1">
      <c r="C942" s="51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1"/>
    </row>
    <row r="943" spans="3:18" ht="15.75" customHeight="1">
      <c r="C943" s="51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1"/>
    </row>
    <row r="944" spans="3:18" ht="15.75" customHeight="1">
      <c r="C944" s="51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1"/>
    </row>
    <row r="945" spans="3:18" ht="15.75" customHeight="1">
      <c r="C945" s="51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1"/>
    </row>
    <row r="946" spans="3:18" ht="15.75" customHeight="1">
      <c r="C946" s="51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1"/>
    </row>
    <row r="947" spans="3:18" ht="15.75" customHeight="1">
      <c r="C947" s="51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1"/>
    </row>
    <row r="948" spans="3:18" ht="15.75" customHeight="1">
      <c r="C948" s="51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1"/>
    </row>
    <row r="949" spans="3:18" ht="15.75" customHeight="1">
      <c r="C949" s="51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1"/>
    </row>
    <row r="950" spans="3:18" ht="15.75" customHeight="1">
      <c r="C950" s="51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1"/>
    </row>
    <row r="951" spans="3:18" ht="15.75" customHeight="1">
      <c r="C951" s="51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1"/>
    </row>
    <row r="952" spans="3:18" ht="15.75" customHeight="1">
      <c r="C952" s="51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1"/>
    </row>
    <row r="953" spans="3:18" ht="15.75" customHeight="1">
      <c r="C953" s="51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1"/>
    </row>
    <row r="954" spans="3:18" ht="15.75" customHeight="1">
      <c r="C954" s="51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1"/>
    </row>
    <row r="955" spans="3:18" ht="15.75" customHeight="1">
      <c r="C955" s="51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1"/>
    </row>
    <row r="956" spans="3:18" ht="15.75" customHeight="1">
      <c r="C956" s="51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1"/>
    </row>
    <row r="957" spans="3:18" ht="15.75" customHeight="1">
      <c r="C957" s="51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1"/>
    </row>
    <row r="958" spans="3:18" ht="15.75" customHeight="1">
      <c r="C958" s="51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1"/>
    </row>
    <row r="959" spans="3:18" ht="15.75" customHeight="1">
      <c r="C959" s="51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1"/>
    </row>
    <row r="960" spans="3:18" ht="15.75" customHeight="1">
      <c r="C960" s="51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1"/>
    </row>
    <row r="961" spans="3:18" ht="15.75" customHeight="1">
      <c r="C961" s="51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1"/>
    </row>
    <row r="962" spans="3:18" ht="15.75" customHeight="1">
      <c r="C962" s="51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1"/>
    </row>
    <row r="963" spans="3:18" ht="15.75" customHeight="1">
      <c r="C963" s="51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1"/>
    </row>
    <row r="964" spans="3:18" ht="15.75" customHeight="1">
      <c r="C964" s="51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1"/>
    </row>
    <row r="965" spans="3:18" ht="15.75" customHeight="1">
      <c r="C965" s="51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1"/>
    </row>
    <row r="966" spans="3:18" ht="15.75" customHeight="1">
      <c r="C966" s="51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1"/>
    </row>
    <row r="967" spans="3:18" ht="15.75" customHeight="1">
      <c r="C967" s="51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1"/>
    </row>
    <row r="968" spans="3:18" ht="15.75" customHeight="1">
      <c r="C968" s="51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1"/>
    </row>
    <row r="969" spans="3:18" ht="15.75" customHeight="1">
      <c r="C969" s="51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1"/>
    </row>
    <row r="970" spans="3:18" ht="15.75" customHeight="1">
      <c r="C970" s="51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1"/>
    </row>
    <row r="971" spans="3:18" ht="15.75" customHeight="1">
      <c r="C971" s="51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1"/>
    </row>
    <row r="972" spans="3:18" ht="15.75" customHeight="1">
      <c r="C972" s="51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1"/>
    </row>
    <row r="973" spans="3:18" ht="15.75" customHeight="1">
      <c r="C973" s="51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1"/>
    </row>
    <row r="974" spans="3:18" ht="15.75" customHeight="1">
      <c r="C974" s="51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1"/>
    </row>
    <row r="975" spans="3:18" ht="15.75" customHeight="1">
      <c r="C975" s="51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1"/>
    </row>
    <row r="976" spans="3:18" ht="15.75" customHeight="1">
      <c r="C976" s="51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1"/>
    </row>
    <row r="977" spans="3:18" ht="15.75" customHeight="1">
      <c r="C977" s="51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1"/>
    </row>
    <row r="978" spans="3:18" ht="15.75" customHeight="1">
      <c r="C978" s="51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1"/>
    </row>
    <row r="979" spans="3:18" ht="15.75" customHeight="1">
      <c r="C979" s="51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1"/>
    </row>
    <row r="980" spans="3:18" ht="15.75" customHeight="1">
      <c r="C980" s="51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1"/>
    </row>
    <row r="981" spans="3:18" ht="15.75" customHeight="1">
      <c r="C981" s="51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1"/>
    </row>
    <row r="982" spans="3:18" ht="15.75" customHeight="1">
      <c r="C982" s="51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1"/>
    </row>
    <row r="983" spans="3:18" ht="15.75" customHeight="1">
      <c r="C983" s="51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1"/>
    </row>
    <row r="984" spans="3:18" ht="15.75" customHeight="1">
      <c r="C984" s="51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1"/>
    </row>
    <row r="985" spans="3:18" ht="15.75" customHeight="1">
      <c r="C985" s="51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1"/>
    </row>
    <row r="986" spans="3:18" ht="15.75" customHeight="1">
      <c r="C986" s="51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1"/>
    </row>
    <row r="987" spans="3:18" ht="15.75" customHeight="1">
      <c r="C987" s="51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1"/>
    </row>
    <row r="988" spans="3:18" ht="15.75" customHeight="1">
      <c r="C988" s="51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1"/>
    </row>
    <row r="989" spans="3:18" ht="15.75" customHeight="1">
      <c r="C989" s="51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1"/>
    </row>
    <row r="990" spans="3:18" ht="15.75" customHeight="1">
      <c r="C990" s="51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1"/>
    </row>
    <row r="991" spans="3:18" ht="15.75" customHeight="1">
      <c r="C991" s="51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1"/>
    </row>
    <row r="992" spans="3:18" ht="15.75" customHeight="1">
      <c r="C992" s="51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1"/>
    </row>
    <row r="993" spans="3:18" ht="15.75" customHeight="1">
      <c r="C993" s="51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1"/>
    </row>
    <row r="994" spans="3:18" ht="15.75" customHeight="1">
      <c r="C994" s="51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1"/>
    </row>
    <row r="995" spans="3:18" ht="15.75" customHeight="1">
      <c r="C995" s="51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1"/>
    </row>
    <row r="996" spans="3:18" ht="15.75" customHeight="1">
      <c r="C996" s="51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1"/>
    </row>
    <row r="997" spans="3:18" ht="15.75" customHeight="1">
      <c r="C997" s="51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1"/>
    </row>
    <row r="998" spans="3:18" ht="15.75" customHeight="1">
      <c r="C998" s="51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1"/>
    </row>
    <row r="999" spans="3:18" ht="15.75" customHeight="1">
      <c r="C999" s="51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1"/>
    </row>
    <row r="1000" spans="3:18" ht="15.75" customHeight="1">
      <c r="C1000" s="51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1"/>
    </row>
    <row r="1001" spans="3:18" ht="15.75" customHeight="1">
      <c r="C1001" s="51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1"/>
    </row>
    <row r="1002" spans="3:18" ht="15.75" customHeight="1">
      <c r="C1002" s="51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1"/>
    </row>
    <row r="1003" spans="3:18" ht="15.75" customHeight="1">
      <c r="C1003" s="51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1"/>
    </row>
    <row r="1004" spans="3:18" ht="15.75" customHeight="1">
      <c r="C1004" s="51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1"/>
    </row>
    <row r="1005" spans="3:18" ht="15.75" customHeight="1">
      <c r="C1005" s="51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1"/>
    </row>
    <row r="1006" spans="3:18" ht="15.75" customHeight="1">
      <c r="C1006" s="51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1"/>
    </row>
    <row r="1007" spans="3:18" ht="15.75" customHeight="1">
      <c r="C1007" s="51"/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1"/>
    </row>
    <row r="1008" spans="3:18" ht="15.75" customHeight="1">
      <c r="C1008" s="51"/>
      <c r="D1008" s="40"/>
      <c r="E1008" s="40"/>
      <c r="F1008" s="40"/>
      <c r="G1008" s="40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1"/>
    </row>
    <row r="1009" spans="3:18" ht="15.75" customHeight="1">
      <c r="C1009" s="51"/>
      <c r="D1009" s="40"/>
      <c r="E1009" s="40"/>
      <c r="F1009" s="40"/>
      <c r="G1009" s="40"/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  <c r="R1009" s="41"/>
    </row>
    <row r="1010" spans="3:18" ht="15.75" customHeight="1">
      <c r="C1010" s="51"/>
      <c r="D1010" s="40"/>
      <c r="E1010" s="40"/>
      <c r="F1010" s="40"/>
      <c r="G1010" s="40"/>
      <c r="H1010" s="40"/>
      <c r="I1010" s="40"/>
      <c r="J1010" s="40"/>
      <c r="K1010" s="40"/>
      <c r="L1010" s="40"/>
      <c r="M1010" s="40"/>
      <c r="N1010" s="40"/>
      <c r="O1010" s="40"/>
      <c r="P1010" s="40"/>
      <c r="Q1010" s="40"/>
      <c r="R1010" s="41"/>
    </row>
  </sheetData>
  <pageMargins left="0.35" right="0.35" top="0" bottom="0" header="0" footer="0"/>
  <pageSetup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00"/>
  <sheetViews>
    <sheetView workbookViewId="0"/>
  </sheetViews>
  <sheetFormatPr defaultColWidth="14.42578125" defaultRowHeight="15" customHeight="1"/>
  <cols>
    <col min="1" max="17" width="8.7109375" customWidth="1"/>
  </cols>
  <sheetData>
    <row r="1" spans="1:17" ht="18">
      <c r="A1" s="2" t="s">
        <v>45</v>
      </c>
    </row>
    <row r="3" spans="1:17" ht="14.45">
      <c r="A3" s="3" t="s">
        <v>17</v>
      </c>
      <c r="B3" s="4"/>
      <c r="C3" s="4"/>
      <c r="D3" s="4"/>
      <c r="E3" s="106" t="s">
        <v>46</v>
      </c>
      <c r="F3" s="107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  <c r="O3" s="5" t="s">
        <v>56</v>
      </c>
      <c r="P3" s="5" t="s">
        <v>57</v>
      </c>
      <c r="Q3" s="6" t="s">
        <v>58</v>
      </c>
    </row>
    <row r="4" spans="1:17" ht="14.45">
      <c r="A4" s="108" t="s">
        <v>59</v>
      </c>
      <c r="B4" s="109"/>
      <c r="C4" s="109"/>
      <c r="D4" s="110"/>
      <c r="E4" s="7">
        <v>1151.8699999999999</v>
      </c>
      <c r="F4" s="8">
        <f>E4</f>
        <v>1151.8699999999999</v>
      </c>
      <c r="G4" s="9">
        <v>3394.06</v>
      </c>
      <c r="H4" s="9">
        <f t="shared" ref="H4:I4" si="0">G33</f>
        <v>4565.2199999999993</v>
      </c>
      <c r="I4" s="9">
        <f t="shared" si="0"/>
        <v>3497.6799999999994</v>
      </c>
      <c r="J4" s="9"/>
      <c r="K4" s="9"/>
      <c r="L4" s="9"/>
      <c r="M4" s="9"/>
      <c r="N4" s="9"/>
      <c r="O4" s="9"/>
      <c r="P4" s="9"/>
      <c r="Q4" s="10"/>
    </row>
    <row r="5" spans="1:17" ht="14.45">
      <c r="A5" s="108" t="s">
        <v>60</v>
      </c>
      <c r="B5" s="109"/>
      <c r="C5" s="109"/>
      <c r="D5" s="110"/>
      <c r="E5" s="7">
        <v>22000</v>
      </c>
      <c r="F5" s="8">
        <v>2400</v>
      </c>
      <c r="G5" s="11">
        <v>2000</v>
      </c>
      <c r="H5" s="12">
        <v>0</v>
      </c>
      <c r="I5" s="12"/>
      <c r="J5" s="12"/>
      <c r="K5" s="12"/>
      <c r="L5" s="12"/>
      <c r="M5" s="12"/>
      <c r="N5" s="12"/>
      <c r="O5" s="12"/>
      <c r="P5" s="12"/>
      <c r="Q5" s="13"/>
    </row>
    <row r="6" spans="1:17" ht="14.45">
      <c r="A6" s="108" t="s">
        <v>61</v>
      </c>
      <c r="B6" s="109"/>
      <c r="C6" s="109"/>
      <c r="D6" s="110"/>
      <c r="E6" s="7"/>
      <c r="F6" s="8">
        <v>23.54</v>
      </c>
      <c r="G6" s="12"/>
      <c r="H6" s="12">
        <v>0.13</v>
      </c>
      <c r="I6" s="12"/>
      <c r="J6" s="12"/>
      <c r="K6" s="12"/>
      <c r="L6" s="12"/>
      <c r="M6" s="12"/>
      <c r="N6" s="12"/>
      <c r="O6" s="12"/>
      <c r="P6" s="12"/>
      <c r="Q6" s="13"/>
    </row>
    <row r="7" spans="1:17" ht="14.45">
      <c r="A7" s="111" t="s">
        <v>62</v>
      </c>
      <c r="B7" s="109"/>
      <c r="C7" s="109"/>
      <c r="D7" s="110"/>
      <c r="E7" s="14">
        <f>SUM(E4:E5)</f>
        <v>23151.87</v>
      </c>
      <c r="F7" s="8">
        <f t="shared" ref="F7:Q7" si="1">SUM(F4:F6)</f>
        <v>3575.41</v>
      </c>
      <c r="G7" s="8">
        <f t="shared" si="1"/>
        <v>5394.0599999999995</v>
      </c>
      <c r="H7" s="8">
        <f t="shared" si="1"/>
        <v>4565.3499999999995</v>
      </c>
      <c r="I7" s="8">
        <f t="shared" si="1"/>
        <v>3497.6799999999994</v>
      </c>
      <c r="J7" s="8">
        <f t="shared" si="1"/>
        <v>0</v>
      </c>
      <c r="K7" s="8">
        <f t="shared" si="1"/>
        <v>0</v>
      </c>
      <c r="L7" s="8">
        <f t="shared" si="1"/>
        <v>0</v>
      </c>
      <c r="M7" s="8">
        <f t="shared" si="1"/>
        <v>0</v>
      </c>
      <c r="N7" s="8">
        <f t="shared" si="1"/>
        <v>0</v>
      </c>
      <c r="O7" s="8">
        <f t="shared" si="1"/>
        <v>0</v>
      </c>
      <c r="P7" s="8">
        <f t="shared" si="1"/>
        <v>0</v>
      </c>
      <c r="Q7" s="15">
        <f t="shared" si="1"/>
        <v>0</v>
      </c>
    </row>
    <row r="8" spans="1:17" ht="14.45">
      <c r="A8" s="16"/>
      <c r="B8" s="17"/>
      <c r="C8" s="17"/>
      <c r="D8" s="17"/>
      <c r="E8" s="17"/>
      <c r="F8" s="18"/>
      <c r="G8" s="17"/>
      <c r="H8" s="17"/>
      <c r="I8" s="17"/>
      <c r="J8" s="17"/>
      <c r="K8" s="17"/>
      <c r="L8" s="17"/>
      <c r="M8" s="17"/>
      <c r="N8" s="17"/>
      <c r="O8" s="17"/>
      <c r="P8" s="17"/>
      <c r="Q8" s="19"/>
    </row>
    <row r="9" spans="1:17" ht="14.45">
      <c r="A9" s="20" t="s">
        <v>63</v>
      </c>
      <c r="B9" s="17"/>
      <c r="C9" s="17"/>
      <c r="D9" s="17"/>
      <c r="E9" s="17"/>
      <c r="F9" s="21"/>
      <c r="G9" s="17"/>
      <c r="H9" s="17"/>
      <c r="I9" s="17"/>
      <c r="J9" s="17"/>
      <c r="K9" s="17"/>
      <c r="L9" s="17"/>
      <c r="M9" s="17"/>
      <c r="N9" s="17"/>
      <c r="O9" s="17"/>
      <c r="P9" s="17"/>
      <c r="Q9" s="19"/>
    </row>
    <row r="10" spans="1:17" ht="14.45">
      <c r="A10" s="111" t="s">
        <v>25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12"/>
    </row>
    <row r="11" spans="1:17" ht="14.45">
      <c r="A11" s="108" t="s">
        <v>64</v>
      </c>
      <c r="B11" s="109"/>
      <c r="C11" s="109"/>
      <c r="D11" s="110"/>
      <c r="E11" s="22">
        <v>125</v>
      </c>
      <c r="F11" s="2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3"/>
    </row>
    <row r="12" spans="1:17" ht="14.45">
      <c r="A12" s="108" t="s">
        <v>65</v>
      </c>
      <c r="B12" s="109"/>
      <c r="C12" s="109"/>
      <c r="D12" s="110"/>
      <c r="E12" s="22">
        <v>250</v>
      </c>
      <c r="F12" s="2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3"/>
    </row>
    <row r="13" spans="1:17" ht="14.45">
      <c r="A13" s="108" t="s">
        <v>66</v>
      </c>
      <c r="B13" s="109"/>
      <c r="C13" s="109"/>
      <c r="D13" s="110"/>
      <c r="E13" s="22">
        <v>100</v>
      </c>
      <c r="F13" s="2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3"/>
    </row>
    <row r="14" spans="1:17" ht="14.45">
      <c r="A14" s="108" t="s">
        <v>31</v>
      </c>
      <c r="B14" s="109"/>
      <c r="C14" s="109"/>
      <c r="D14" s="110"/>
      <c r="E14" s="22">
        <v>150</v>
      </c>
      <c r="F14" s="2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3"/>
    </row>
    <row r="15" spans="1:17" ht="14.45">
      <c r="A15" s="111" t="s">
        <v>34</v>
      </c>
      <c r="B15" s="109"/>
      <c r="C15" s="109"/>
      <c r="D15" s="110"/>
      <c r="E15" s="23">
        <f t="shared" ref="E15:Q15" si="2">SUM(E11:E14)</f>
        <v>625</v>
      </c>
      <c r="F15" s="22">
        <f t="shared" si="2"/>
        <v>0</v>
      </c>
      <c r="G15" s="22">
        <f t="shared" si="2"/>
        <v>0</v>
      </c>
      <c r="H15" s="22">
        <f t="shared" si="2"/>
        <v>0</v>
      </c>
      <c r="I15" s="22">
        <f t="shared" si="2"/>
        <v>0</v>
      </c>
      <c r="J15" s="22">
        <f t="shared" si="2"/>
        <v>0</v>
      </c>
      <c r="K15" s="22">
        <f t="shared" si="2"/>
        <v>0</v>
      </c>
      <c r="L15" s="22">
        <f t="shared" si="2"/>
        <v>0</v>
      </c>
      <c r="M15" s="22">
        <f t="shared" si="2"/>
        <v>0</v>
      </c>
      <c r="N15" s="22">
        <f t="shared" si="2"/>
        <v>0</v>
      </c>
      <c r="O15" s="22">
        <f t="shared" si="2"/>
        <v>0</v>
      </c>
      <c r="P15" s="22">
        <f t="shared" si="2"/>
        <v>0</v>
      </c>
      <c r="Q15" s="24">
        <f t="shared" si="2"/>
        <v>0</v>
      </c>
    </row>
    <row r="16" spans="1:17" ht="14.45">
      <c r="A16" s="108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12"/>
    </row>
    <row r="17" spans="1:17" ht="14.45">
      <c r="A17" s="111" t="s">
        <v>35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12"/>
    </row>
    <row r="18" spans="1:17" ht="14.45">
      <c r="A18" s="108" t="s">
        <v>67</v>
      </c>
      <c r="B18" s="109"/>
      <c r="C18" s="109"/>
      <c r="D18" s="110"/>
      <c r="E18" s="7">
        <v>250</v>
      </c>
      <c r="F18" s="7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3"/>
    </row>
    <row r="19" spans="1:17" ht="14.45">
      <c r="A19" s="108" t="s">
        <v>68</v>
      </c>
      <c r="B19" s="109"/>
      <c r="C19" s="109"/>
      <c r="D19" s="110"/>
      <c r="E19" s="7">
        <v>500</v>
      </c>
      <c r="F19" s="7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3"/>
    </row>
    <row r="20" spans="1:17" ht="14.45">
      <c r="A20" s="108" t="s">
        <v>69</v>
      </c>
      <c r="B20" s="109"/>
      <c r="C20" s="109"/>
      <c r="D20" s="110"/>
      <c r="E20" s="7">
        <v>250</v>
      </c>
      <c r="F20" s="7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3"/>
    </row>
    <row r="21" spans="1:17" ht="15.75" customHeight="1">
      <c r="A21" s="108" t="s">
        <v>70</v>
      </c>
      <c r="B21" s="109"/>
      <c r="C21" s="109"/>
      <c r="D21" s="110"/>
      <c r="E21" s="7">
        <v>250</v>
      </c>
      <c r="F21" s="7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3"/>
    </row>
    <row r="22" spans="1:17" ht="15.75" customHeight="1">
      <c r="A22" s="108" t="s">
        <v>71</v>
      </c>
      <c r="B22" s="109"/>
      <c r="C22" s="109"/>
      <c r="D22" s="110"/>
      <c r="E22" s="7">
        <v>250</v>
      </c>
      <c r="F22" s="7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3"/>
    </row>
    <row r="23" spans="1:17" ht="15.75" customHeight="1">
      <c r="A23" s="108" t="s">
        <v>72</v>
      </c>
      <c r="B23" s="109"/>
      <c r="C23" s="109"/>
      <c r="D23" s="110"/>
      <c r="E23" s="7">
        <v>2000</v>
      </c>
      <c r="F23" s="7">
        <v>181.35</v>
      </c>
      <c r="G23" s="11">
        <v>828.84</v>
      </c>
      <c r="H23" s="12">
        <v>117.67</v>
      </c>
      <c r="I23" s="12"/>
      <c r="J23" s="12"/>
      <c r="K23" s="12"/>
      <c r="L23" s="12"/>
      <c r="M23" s="12"/>
      <c r="N23" s="12"/>
      <c r="O23" s="12"/>
      <c r="P23" s="12"/>
      <c r="Q23" s="13"/>
    </row>
    <row r="24" spans="1:17" ht="15.75" customHeight="1">
      <c r="A24" s="108" t="s">
        <v>73</v>
      </c>
      <c r="B24" s="109"/>
      <c r="C24" s="109"/>
      <c r="D24" s="110"/>
      <c r="E24" s="7">
        <v>3000</v>
      </c>
      <c r="F24" s="7"/>
      <c r="G24" s="12"/>
      <c r="H24" s="12">
        <f>250+200</f>
        <v>450</v>
      </c>
      <c r="I24" s="12"/>
      <c r="J24" s="12"/>
      <c r="K24" s="12"/>
      <c r="L24" s="12"/>
      <c r="M24" s="12"/>
      <c r="N24" s="12"/>
      <c r="O24" s="12"/>
      <c r="P24" s="12"/>
      <c r="Q24" s="13"/>
    </row>
    <row r="25" spans="1:17" ht="15.75" customHeight="1">
      <c r="A25" s="108" t="s">
        <v>74</v>
      </c>
      <c r="B25" s="109"/>
      <c r="C25" s="109"/>
      <c r="D25" s="110"/>
      <c r="E25" s="7">
        <v>9000</v>
      </c>
      <c r="F25" s="7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3"/>
    </row>
    <row r="26" spans="1:17" ht="15.75" customHeight="1">
      <c r="A26" s="108" t="s">
        <v>75</v>
      </c>
      <c r="B26" s="109"/>
      <c r="C26" s="109"/>
      <c r="D26" s="110"/>
      <c r="E26" s="7">
        <v>2500</v>
      </c>
      <c r="F26" s="7"/>
      <c r="G26" s="12"/>
      <c r="H26" s="12">
        <v>500</v>
      </c>
      <c r="I26" s="12"/>
      <c r="J26" s="12"/>
      <c r="K26" s="12"/>
      <c r="L26" s="12"/>
      <c r="M26" s="12"/>
      <c r="N26" s="12"/>
      <c r="O26" s="12"/>
      <c r="P26" s="12"/>
      <c r="Q26" s="13"/>
    </row>
    <row r="27" spans="1:17" ht="15.75" customHeight="1">
      <c r="A27" s="108" t="s">
        <v>76</v>
      </c>
      <c r="B27" s="109"/>
      <c r="C27" s="109"/>
      <c r="D27" s="110"/>
      <c r="E27" s="7">
        <v>500</v>
      </c>
      <c r="F27" s="7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3"/>
    </row>
    <row r="28" spans="1:17" ht="15.75" customHeight="1">
      <c r="A28" s="108" t="s">
        <v>77</v>
      </c>
      <c r="B28" s="109"/>
      <c r="C28" s="109"/>
      <c r="D28" s="110"/>
      <c r="E28" s="7">
        <v>500</v>
      </c>
      <c r="F28" s="7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3"/>
    </row>
    <row r="29" spans="1:17" ht="15.75" customHeight="1">
      <c r="A29" s="111" t="s">
        <v>43</v>
      </c>
      <c r="B29" s="109"/>
      <c r="C29" s="109"/>
      <c r="D29" s="110"/>
      <c r="E29" s="14">
        <f t="shared" ref="E29:Q29" si="3">SUM(E18:E28)</f>
        <v>19000</v>
      </c>
      <c r="F29" s="7">
        <f t="shared" si="3"/>
        <v>181.35</v>
      </c>
      <c r="G29" s="7">
        <f t="shared" si="3"/>
        <v>828.84</v>
      </c>
      <c r="H29" s="7">
        <f t="shared" si="3"/>
        <v>1067.67</v>
      </c>
      <c r="I29" s="7">
        <f t="shared" si="3"/>
        <v>0</v>
      </c>
      <c r="J29" s="7">
        <f t="shared" si="3"/>
        <v>0</v>
      </c>
      <c r="K29" s="7">
        <f t="shared" si="3"/>
        <v>0</v>
      </c>
      <c r="L29" s="7">
        <f t="shared" si="3"/>
        <v>0</v>
      </c>
      <c r="M29" s="7">
        <f t="shared" si="3"/>
        <v>0</v>
      </c>
      <c r="N29" s="7">
        <f t="shared" si="3"/>
        <v>0</v>
      </c>
      <c r="O29" s="7">
        <f t="shared" si="3"/>
        <v>0</v>
      </c>
      <c r="P29" s="7">
        <f t="shared" si="3"/>
        <v>0</v>
      </c>
      <c r="Q29" s="15">
        <f t="shared" si="3"/>
        <v>0</v>
      </c>
    </row>
    <row r="30" spans="1:17" ht="15.75" customHeight="1">
      <c r="A30" s="108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12"/>
    </row>
    <row r="31" spans="1:17" ht="15.75" customHeight="1">
      <c r="A31" s="111" t="s">
        <v>78</v>
      </c>
      <c r="B31" s="109"/>
      <c r="C31" s="109"/>
      <c r="D31" s="110"/>
      <c r="E31" s="23">
        <f t="shared" ref="E31:Q31" si="4">SUM(E15,E29)</f>
        <v>19625</v>
      </c>
      <c r="F31" s="23">
        <f t="shared" si="4"/>
        <v>181.35</v>
      </c>
      <c r="G31" s="23">
        <f t="shared" si="4"/>
        <v>828.84</v>
      </c>
      <c r="H31" s="23">
        <f t="shared" si="4"/>
        <v>1067.67</v>
      </c>
      <c r="I31" s="23">
        <f t="shared" si="4"/>
        <v>0</v>
      </c>
      <c r="J31" s="23">
        <f t="shared" si="4"/>
        <v>0</v>
      </c>
      <c r="K31" s="23">
        <f t="shared" si="4"/>
        <v>0</v>
      </c>
      <c r="L31" s="23">
        <f t="shared" si="4"/>
        <v>0</v>
      </c>
      <c r="M31" s="23">
        <f t="shared" si="4"/>
        <v>0</v>
      </c>
      <c r="N31" s="23">
        <f t="shared" si="4"/>
        <v>0</v>
      </c>
      <c r="O31" s="23">
        <f t="shared" si="4"/>
        <v>0</v>
      </c>
      <c r="P31" s="23">
        <f t="shared" si="4"/>
        <v>0</v>
      </c>
      <c r="Q31" s="25">
        <f t="shared" si="4"/>
        <v>0</v>
      </c>
    </row>
    <row r="32" spans="1:17" ht="15.75" customHeight="1">
      <c r="A32" s="26"/>
      <c r="B32" s="17"/>
      <c r="C32" s="17"/>
      <c r="D32" s="17"/>
      <c r="E32" s="27"/>
      <c r="F32" s="2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9"/>
    </row>
    <row r="33" spans="1:17" ht="15.75" customHeight="1">
      <c r="A33" s="28" t="s">
        <v>79</v>
      </c>
      <c r="B33" s="29"/>
      <c r="C33" s="29"/>
      <c r="D33" s="29"/>
      <c r="E33" s="30"/>
      <c r="F33" s="30">
        <f t="shared" ref="F33:Q33" si="5">F7-F31</f>
        <v>3394.06</v>
      </c>
      <c r="G33" s="30">
        <f t="shared" si="5"/>
        <v>4565.2199999999993</v>
      </c>
      <c r="H33" s="30">
        <f t="shared" si="5"/>
        <v>3497.6799999999994</v>
      </c>
      <c r="I33" s="30">
        <f t="shared" si="5"/>
        <v>3497.6799999999994</v>
      </c>
      <c r="J33" s="30">
        <f t="shared" si="5"/>
        <v>0</v>
      </c>
      <c r="K33" s="30">
        <f t="shared" si="5"/>
        <v>0</v>
      </c>
      <c r="L33" s="30">
        <f t="shared" si="5"/>
        <v>0</v>
      </c>
      <c r="M33" s="30">
        <f t="shared" si="5"/>
        <v>0</v>
      </c>
      <c r="N33" s="30">
        <f t="shared" si="5"/>
        <v>0</v>
      </c>
      <c r="O33" s="30">
        <f t="shared" si="5"/>
        <v>0</v>
      </c>
      <c r="P33" s="30">
        <f t="shared" si="5"/>
        <v>0</v>
      </c>
      <c r="Q33" s="31">
        <f t="shared" si="5"/>
        <v>0</v>
      </c>
    </row>
    <row r="34" spans="1:17" ht="15.75" customHeight="1">
      <c r="A34" s="17" t="s">
        <v>80</v>
      </c>
      <c r="B34" s="17"/>
      <c r="C34" s="17"/>
      <c r="D34" s="17"/>
      <c r="E34" s="17"/>
      <c r="F34" s="32" t="s">
        <v>81</v>
      </c>
      <c r="G34" s="32" t="s">
        <v>81</v>
      </c>
      <c r="H34" s="33">
        <f>3000.31+3398.36+3000</f>
        <v>9398.67</v>
      </c>
      <c r="I34" s="33">
        <f>3000.31+3398.36+3000-5-2-2+0.27+3000</f>
        <v>12389.94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</row>
    <row r="35" spans="1:17" ht="15.75" customHeight="1">
      <c r="A35" s="34" t="s">
        <v>82</v>
      </c>
      <c r="B35" s="17"/>
      <c r="C35" s="17"/>
      <c r="D35" s="17"/>
      <c r="E35" s="35"/>
      <c r="F35" s="36">
        <f t="shared" ref="F35:G35" si="6">F33</f>
        <v>3394.06</v>
      </c>
      <c r="G35" s="36">
        <f t="shared" si="6"/>
        <v>4565.2199999999993</v>
      </c>
      <c r="H35" s="36">
        <f t="shared" ref="H35:Q35" si="7">SUM(H33:H34)</f>
        <v>12896.349999999999</v>
      </c>
      <c r="I35" s="36">
        <f t="shared" si="7"/>
        <v>15887.619999999999</v>
      </c>
      <c r="J35" s="36">
        <f t="shared" si="7"/>
        <v>0</v>
      </c>
      <c r="K35" s="36">
        <f t="shared" si="7"/>
        <v>0</v>
      </c>
      <c r="L35" s="36">
        <f t="shared" si="7"/>
        <v>0</v>
      </c>
      <c r="M35" s="36">
        <f t="shared" si="7"/>
        <v>0</v>
      </c>
      <c r="N35" s="36">
        <f t="shared" si="7"/>
        <v>0</v>
      </c>
      <c r="O35" s="36">
        <f t="shared" si="7"/>
        <v>0</v>
      </c>
      <c r="P35" s="36">
        <f t="shared" si="7"/>
        <v>0</v>
      </c>
      <c r="Q35" s="36">
        <f t="shared" si="7"/>
        <v>0</v>
      </c>
    </row>
    <row r="36" spans="1:17" ht="15.75" customHeight="1"/>
    <row r="37" spans="1:17" ht="15.75" customHeight="1"/>
    <row r="38" spans="1:17" ht="15.75" customHeight="1"/>
    <row r="39" spans="1:17" ht="15.75" customHeight="1"/>
    <row r="40" spans="1:17" ht="15.75" customHeight="1"/>
    <row r="41" spans="1:17" ht="15.75" customHeight="1"/>
    <row r="42" spans="1:17" ht="15.75" customHeight="1"/>
    <row r="43" spans="1:17" ht="15.75" customHeight="1"/>
    <row r="44" spans="1:17" ht="15.75" customHeight="1"/>
    <row r="45" spans="1:17" ht="15.75" customHeight="1"/>
    <row r="46" spans="1:17" ht="15.75" customHeight="1"/>
    <row r="47" spans="1:17" ht="15.75" customHeight="1"/>
    <row r="48" spans="1:1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A4:D4"/>
    <mergeCell ref="A5:D5"/>
    <mergeCell ref="A6:D6"/>
    <mergeCell ref="A7:D7"/>
    <mergeCell ref="A10:Q10"/>
    <mergeCell ref="A11:D11"/>
    <mergeCell ref="A12:D12"/>
    <mergeCell ref="A13:D13"/>
    <mergeCell ref="A14:D14"/>
    <mergeCell ref="A15:D15"/>
    <mergeCell ref="A16:Q16"/>
    <mergeCell ref="A17:Q17"/>
    <mergeCell ref="A18:D18"/>
    <mergeCell ref="A19:D19"/>
    <mergeCell ref="A27:D27"/>
    <mergeCell ref="A28:D28"/>
    <mergeCell ref="A29:D29"/>
    <mergeCell ref="A30:Q30"/>
    <mergeCell ref="A31:D31"/>
    <mergeCell ref="A20:D20"/>
    <mergeCell ref="A21:D21"/>
    <mergeCell ref="A22:D22"/>
    <mergeCell ref="A23:D23"/>
    <mergeCell ref="A24:D24"/>
    <mergeCell ref="A25:D25"/>
    <mergeCell ref="A26:D2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/>
  <cols>
    <col min="1" max="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2E722D1FD7C543B8D280DDDB168A0F" ma:contentTypeVersion="19" ma:contentTypeDescription="Create a new document." ma:contentTypeScope="" ma:versionID="58830b8ab72030f7a48799892f45ebf3">
  <xsd:schema xmlns:xsd="http://www.w3.org/2001/XMLSchema" xmlns:xs="http://www.w3.org/2001/XMLSchema" xmlns:p="http://schemas.microsoft.com/office/2006/metadata/properties" xmlns:ns2="31c02ccf-df55-4365-8777-0bbdfe2e0c45" xmlns:ns3="bf9b392d-8a15-40b6-bc01-9bfb51d72cda" targetNamespace="http://schemas.microsoft.com/office/2006/metadata/properties" ma:root="true" ma:fieldsID="6fd8ed31e38bde86b6f620cb45d2d299" ns2:_="" ns3:_="">
    <xsd:import namespace="31c02ccf-df55-4365-8777-0bbdfe2e0c45"/>
    <xsd:import namespace="bf9b392d-8a15-40b6-bc01-9bfb51d72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Released_x002f_Prohibited" minOccurs="0"/>
                <xsd:element ref="ns2:MarketingReleas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02ccf-df55-4365-8777-0bbdfe2e0c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Released_x002f_Prohibited" ma:index="21" nillable="true" ma:displayName="Released/Prohibited" ma:description="Usage of Logo for Marketing" ma:format="Dropdown" ma:internalName="Released_x002f_Prohibited">
      <xsd:simpleType>
        <xsd:restriction base="dms:Text">
          <xsd:maxLength value="255"/>
        </xsd:restriction>
      </xsd:simpleType>
    </xsd:element>
    <xsd:element name="MarketingRelease" ma:index="22" nillable="true" ma:displayName="Marketing Release" ma:default="1" ma:format="Dropdown" ma:internalName="MarketingRelease">
      <xsd:simpleType>
        <xsd:restriction base="dms:Boolea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9f28815-aca2-4134-8afd-0507adeae0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9b392d-8a15-40b6-bc01-9bfb51d72cd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00d1c6a-5298-4543-be5c-ac3fc5413f1b}" ma:internalName="TaxCatchAll" ma:showField="CatchAllData" ma:web="bf9b392d-8a15-40b6-bc01-9bfb51d72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c02ccf-df55-4365-8777-0bbdfe2e0c45">
      <Terms xmlns="http://schemas.microsoft.com/office/infopath/2007/PartnerControls"/>
    </lcf76f155ced4ddcb4097134ff3c332f>
    <Released_x002f_Prohibited xmlns="31c02ccf-df55-4365-8777-0bbdfe2e0c45" xsi:nil="true"/>
    <TaxCatchAll xmlns="bf9b392d-8a15-40b6-bc01-9bfb51d72cda" xsi:nil="true"/>
    <MarketingRelease xmlns="31c02ccf-df55-4365-8777-0bbdfe2e0c45">true</MarketingRelease>
  </documentManagement>
</p:properties>
</file>

<file path=customXml/itemProps1.xml><?xml version="1.0" encoding="utf-8"?>
<ds:datastoreItem xmlns:ds="http://schemas.openxmlformats.org/officeDocument/2006/customXml" ds:itemID="{7A741FD8-EB42-4768-8264-4DB0C8B048E0}"/>
</file>

<file path=customXml/itemProps2.xml><?xml version="1.0" encoding="utf-8"?>
<ds:datastoreItem xmlns:ds="http://schemas.openxmlformats.org/officeDocument/2006/customXml" ds:itemID="{30D4012A-E3BD-4FD6-9FE0-F6AC62A23DC0}"/>
</file>

<file path=customXml/itemProps3.xml><?xml version="1.0" encoding="utf-8"?>
<ds:datastoreItem xmlns:ds="http://schemas.openxmlformats.org/officeDocument/2006/customXml" ds:itemID="{16C0DA37-A65B-4BE4-B5E8-93EC93467B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tcsjenn95</dc:creator>
  <cp:keywords/>
  <dc:description/>
  <cp:lastModifiedBy>Rhonda Fingal (CFO)</cp:lastModifiedBy>
  <cp:revision/>
  <dcterms:created xsi:type="dcterms:W3CDTF">2019-11-21T05:41:32Z</dcterms:created>
  <dcterms:modified xsi:type="dcterms:W3CDTF">2023-09-14T17:05:09Z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0x0101005F2E722D1FD7C543B8D280DDDB168A0F</vt:lpwstr>
  </property>
  <property fmtid="{D5CDD505-2E9C-101B-9397-08002B2CF9AE}" pid="3" name="MediaServiceImageTags">
    <vt:lpwstr/>
  </property>
</Properties>
</file>